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<sst xmlns="http://schemas.openxmlformats.org/spreadsheetml/2006/main" count="232" uniqueCount="61">
  <si>
    <t>Размещение на 1 месяц формат А5</t>
  </si>
  <si>
    <r>
      <t xml:space="preserve">Дата выхода в печать </t>
    </r>
    <r>
      <rPr>
        <b/>
        <u val="single"/>
        <sz val="16"/>
        <color indexed="20"/>
        <rFont val="Times New Roman"/>
        <family val="1"/>
      </rPr>
      <t>(дедлайн по предоставлению макета за 2-3дня до данной даты)</t>
    </r>
  </si>
  <si>
    <t>Дата выхода в рассклейку</t>
  </si>
  <si>
    <t>Район</t>
  </si>
  <si>
    <t>Кол-во стендов</t>
  </si>
  <si>
    <t>Кол-во квартир</t>
  </si>
  <si>
    <t>Охват жителей</t>
  </si>
  <si>
    <t>Кол-во показов в день</t>
  </si>
  <si>
    <t>Кол-во показов в месяц</t>
  </si>
  <si>
    <t>Цена А5 формата за один стенд</t>
  </si>
  <si>
    <t>Цена за район</t>
  </si>
  <si>
    <t>Батайск</t>
  </si>
  <si>
    <t>Вересаево 1</t>
  </si>
  <si>
    <t>Вересаево 2</t>
  </si>
  <si>
    <t>Областная больница</t>
  </si>
  <si>
    <t>ГПЗ</t>
  </si>
  <si>
    <t>Парк сказка</t>
  </si>
  <si>
    <t>Аллея роз</t>
  </si>
  <si>
    <t>Сокол</t>
  </si>
  <si>
    <t>ТРЦ Талер</t>
  </si>
  <si>
    <t>Левенцовка 1</t>
  </si>
  <si>
    <t>Левенцовка 2</t>
  </si>
  <si>
    <t>РИИЖТ</t>
  </si>
  <si>
    <t>Горизонт</t>
  </si>
  <si>
    <t>Комсомольская площадь и Акварель</t>
  </si>
  <si>
    <t>Буденновский</t>
  </si>
  <si>
    <t>Ипподром</t>
  </si>
  <si>
    <t xml:space="preserve">Нахичевань </t>
  </si>
  <si>
    <t>Красный аксай Верх</t>
  </si>
  <si>
    <t>Красный аксай Низ</t>
  </si>
  <si>
    <t>Александровка 1</t>
  </si>
  <si>
    <t>Александровка 2</t>
  </si>
  <si>
    <t>Темерник</t>
  </si>
  <si>
    <t>Днепровский</t>
  </si>
  <si>
    <t>Сельмаш 1</t>
  </si>
  <si>
    <t xml:space="preserve">Туполева </t>
  </si>
  <si>
    <t>Болгарстрой и Стройгородок</t>
  </si>
  <si>
    <t>Военвед и рынок Военвед</t>
  </si>
  <si>
    <t xml:space="preserve">Суворовский </t>
  </si>
  <si>
    <t>Северный 1</t>
  </si>
  <si>
    <t>Северный 2</t>
  </si>
  <si>
    <t>Северный 3</t>
  </si>
  <si>
    <t>ТЦ Парк</t>
  </si>
  <si>
    <t>Размещение на 1 месяц формат А4</t>
  </si>
  <si>
    <t>Цена А4 формата</t>
  </si>
  <si>
    <t>ИТОГО</t>
  </si>
  <si>
    <t>Размещение на 1 месяц формат А3</t>
  </si>
  <si>
    <t>Цена А3 формата</t>
  </si>
  <si>
    <t>Размещение на 1 месяц формат ПОЛОСА</t>
  </si>
  <si>
    <t>Цена  формата</t>
  </si>
  <si>
    <t>Размещение на 1 месяц формат ½ ПОЛОСЫ</t>
  </si>
  <si>
    <t>весь город</t>
  </si>
  <si>
    <t>Сельмаш</t>
  </si>
  <si>
    <t>Александровка</t>
  </si>
  <si>
    <t>ЦЕНТР+ Горизонт</t>
  </si>
  <si>
    <t>Западный (ПЛАЗА)</t>
  </si>
  <si>
    <t>Западный  (Талер)</t>
  </si>
  <si>
    <t>цена 1шт.</t>
  </si>
  <si>
    <t>Цена А2 формата</t>
  </si>
  <si>
    <t>Цена А5 формата</t>
  </si>
  <si>
    <t>РЕКЛАМА В ЛИФТАХ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</si>
</sst>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₽-419]"/>
    <numFmt numFmtId="165" formatCode="#,##0.00&quot; &quot;[$₽-419]"/>
    <numFmt numFmtId="166" formatCode="#,##0.00&quot; &quot;[$руб.-419];[Red]&quot;-&quot;#,##0.00&quot; &quot;[$руб.-419]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Liberation Sans1"/>
      <family val="2"/>
    </font>
    <font>
      <sz val="11"/>
      <color indexed="8"/>
      <name val="Arial1"/>
      <family val="0"/>
    </font>
    <font>
      <sz val="10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6"/>
      <color indexed="2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8"/>
      <color indexed="16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8"/>
      <color rgb="FF000000"/>
      <name val="Times New Roman"/>
      <family val="1"/>
    </font>
    <font>
      <b/>
      <sz val="18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0" fillId="0" borderId="0" xfId="0" applyNumberFormat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164" fontId="5" fillId="38" borderId="10" xfId="0" applyNumberFormat="1" applyFont="1" applyFill="1" applyBorder="1" applyAlignment="1">
      <alignment horizontal="center" vertical="center" wrapText="1"/>
    </xf>
    <xf numFmtId="164" fontId="5" fillId="36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14" fontId="8" fillId="39" borderId="11" xfId="0" applyNumberFormat="1" applyFont="1" applyFill="1" applyBorder="1" applyAlignment="1">
      <alignment horizontal="center"/>
    </xf>
    <xf numFmtId="14" fontId="9" fillId="40" borderId="11" xfId="0" applyNumberFormat="1" applyFont="1" applyFill="1" applyBorder="1" applyAlignment="1">
      <alignment horizontal="center" wrapText="1"/>
    </xf>
    <xf numFmtId="0" fontId="10" fillId="41" borderId="12" xfId="0" applyFont="1" applyFill="1" applyBorder="1" applyAlignment="1">
      <alignment horizontal="center" vertical="center" wrapText="1"/>
    </xf>
    <xf numFmtId="1" fontId="11" fillId="42" borderId="11" xfId="52" applyNumberFormat="1" applyFont="1" applyFill="1" applyBorder="1" applyAlignment="1">
      <alignment horizontal="center" wrapText="1"/>
      <protection/>
    </xf>
    <xf numFmtId="0" fontId="10" fillId="37" borderId="10" xfId="0" applyNumberFormat="1" applyFont="1" applyFill="1" applyBorder="1" applyAlignment="1">
      <alignment horizontal="center" vertical="center" wrapText="1"/>
    </xf>
    <xf numFmtId="1" fontId="12" fillId="42" borderId="11" xfId="0" applyNumberFormat="1" applyFont="1" applyFill="1" applyBorder="1" applyAlignment="1">
      <alignment horizontal="center" vertical="center"/>
    </xf>
    <xf numFmtId="1" fontId="13" fillId="36" borderId="10" xfId="0" applyNumberFormat="1" applyFont="1" applyFill="1" applyBorder="1" applyAlignment="1">
      <alignment horizontal="center" vertical="center"/>
    </xf>
    <xf numFmtId="0" fontId="14" fillId="0" borderId="0" xfId="0" applyNumberFormat="1" applyFont="1" applyAlignment="1">
      <alignment wrapText="1"/>
    </xf>
    <xf numFmtId="14" fontId="8" fillId="39" borderId="11" xfId="0" applyNumberFormat="1" applyFont="1" applyFill="1" applyBorder="1" applyAlignment="1">
      <alignment horizontal="center" wrapText="1"/>
    </xf>
    <xf numFmtId="2" fontId="10" fillId="0" borderId="10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9" fillId="43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43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/>
    </xf>
    <xf numFmtId="1" fontId="10" fillId="42" borderId="11" xfId="0" applyNumberFormat="1" applyFont="1" applyFill="1" applyBorder="1" applyAlignment="1">
      <alignment horizontal="center" wrapText="1"/>
    </xf>
    <xf numFmtId="4" fontId="13" fillId="38" borderId="10" xfId="0" applyNumberFormat="1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3" fillId="0" borderId="13" xfId="0" applyNumberFormat="1" applyFont="1" applyBorder="1" applyAlignment="1">
      <alignment horizontal="center" vertical="center"/>
    </xf>
    <xf numFmtId="165" fontId="54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vertical="center"/>
    </xf>
    <xf numFmtId="165" fontId="54" fillId="45" borderId="13" xfId="0" applyNumberFormat="1" applyFont="1" applyFill="1" applyBorder="1" applyAlignment="1">
      <alignment horizontal="center" vertical="center" wrapText="1"/>
    </xf>
    <xf numFmtId="166" fontId="53" fillId="0" borderId="13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0" fillId="46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33"/>
      <rgbColor rgb="009900FF"/>
      <rgbColor rgb="00008080"/>
      <rgbColor rgb="00CCFF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D5BD5D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="75" zoomScaleNormal="75" zoomScalePageLayoutView="0" workbookViewId="0" topLeftCell="A175">
      <selection activeCell="A187" sqref="A187:F200"/>
    </sheetView>
  </sheetViews>
  <sheetFormatPr defaultColWidth="10.8515625" defaultRowHeight="12.75"/>
  <cols>
    <col min="1" max="1" width="33.00390625" style="1" customWidth="1"/>
    <col min="2" max="2" width="25.140625" style="2" customWidth="1"/>
    <col min="3" max="3" width="31.8515625" style="3" customWidth="1"/>
    <col min="4" max="4" width="20.140625" style="4" customWidth="1"/>
    <col min="5" max="5" width="20.7109375" style="5" customWidth="1"/>
    <col min="6" max="6" width="22.28125" style="5" customWidth="1"/>
    <col min="7" max="7" width="16.57421875" style="5" customWidth="1"/>
    <col min="8" max="8" width="26.57421875" style="5" customWidth="1"/>
    <col min="9" max="9" width="15.140625" style="6" customWidth="1"/>
    <col min="10" max="10" width="17.8515625" style="6" customWidth="1"/>
    <col min="11" max="252" width="10.8515625" style="7" customWidth="1"/>
  </cols>
  <sheetData>
    <row r="1" spans="1:10" ht="27.75" customHeight="1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23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s="15" customFormat="1" ht="94.5" customHeight="1">
      <c r="A4" s="8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3" t="s">
        <v>9</v>
      </c>
      <c r="J4" s="14" t="s">
        <v>10</v>
      </c>
    </row>
    <row r="5" spans="1:10" s="23" customFormat="1" ht="28.5" customHeight="1">
      <c r="A5" s="16">
        <v>45072</v>
      </c>
      <c r="B5" s="17">
        <v>45078</v>
      </c>
      <c r="C5" s="18" t="s">
        <v>11</v>
      </c>
      <c r="D5" s="19">
        <v>167</v>
      </c>
      <c r="E5" s="20">
        <f aca="true" t="shared" si="0" ref="E5:E36">D5*28</f>
        <v>4676</v>
      </c>
      <c r="F5" s="20">
        <f aca="true" t="shared" si="1" ref="F5:F36">E5*3</f>
        <v>14028</v>
      </c>
      <c r="G5" s="20">
        <f aca="true" t="shared" si="2" ref="G5:G36">F5*2</f>
        <v>28056</v>
      </c>
      <c r="H5" s="20">
        <f aca="true" t="shared" si="3" ref="H5:H36">G5*22</f>
        <v>617232</v>
      </c>
      <c r="I5" s="21">
        <v>114</v>
      </c>
      <c r="J5" s="22">
        <f aca="true" t="shared" si="4" ref="J5:J36">I5*D5</f>
        <v>19038</v>
      </c>
    </row>
    <row r="6" spans="1:10" s="23" customFormat="1" ht="24" customHeight="1">
      <c r="A6" s="16">
        <v>45072</v>
      </c>
      <c r="B6" s="17">
        <v>45078</v>
      </c>
      <c r="C6" s="18" t="s">
        <v>12</v>
      </c>
      <c r="D6" s="19">
        <v>77</v>
      </c>
      <c r="E6" s="20">
        <f t="shared" si="0"/>
        <v>2156</v>
      </c>
      <c r="F6" s="20">
        <f t="shared" si="1"/>
        <v>6468</v>
      </c>
      <c r="G6" s="20">
        <f t="shared" si="2"/>
        <v>12936</v>
      </c>
      <c r="H6" s="20">
        <f t="shared" si="3"/>
        <v>284592</v>
      </c>
      <c r="I6" s="21">
        <v>315</v>
      </c>
      <c r="J6" s="22">
        <f t="shared" si="4"/>
        <v>24255</v>
      </c>
    </row>
    <row r="7" spans="1:10" s="23" customFormat="1" ht="24" customHeight="1">
      <c r="A7" s="16">
        <v>45072</v>
      </c>
      <c r="B7" s="17">
        <v>45078</v>
      </c>
      <c r="C7" s="18" t="s">
        <v>13</v>
      </c>
      <c r="D7" s="19">
        <v>80</v>
      </c>
      <c r="E7" s="20">
        <f t="shared" si="0"/>
        <v>2240</v>
      </c>
      <c r="F7" s="20">
        <f t="shared" si="1"/>
        <v>6720</v>
      </c>
      <c r="G7" s="20">
        <f t="shared" si="2"/>
        <v>13440</v>
      </c>
      <c r="H7" s="20">
        <f t="shared" si="3"/>
        <v>295680</v>
      </c>
      <c r="I7" s="21">
        <v>315</v>
      </c>
      <c r="J7" s="22">
        <f t="shared" si="4"/>
        <v>25200</v>
      </c>
    </row>
    <row r="8" spans="1:10" s="23" customFormat="1" ht="24.75" customHeight="1">
      <c r="A8" s="16">
        <v>45075</v>
      </c>
      <c r="B8" s="17">
        <v>45079</v>
      </c>
      <c r="C8" s="18" t="s">
        <v>14</v>
      </c>
      <c r="D8" s="19">
        <v>216</v>
      </c>
      <c r="E8" s="20">
        <f t="shared" si="0"/>
        <v>6048</v>
      </c>
      <c r="F8" s="20">
        <f t="shared" si="1"/>
        <v>18144</v>
      </c>
      <c r="G8" s="20">
        <f t="shared" si="2"/>
        <v>36288</v>
      </c>
      <c r="H8" s="20">
        <f t="shared" si="3"/>
        <v>798336</v>
      </c>
      <c r="I8" s="21">
        <v>143</v>
      </c>
      <c r="J8" s="22">
        <f t="shared" si="4"/>
        <v>30888</v>
      </c>
    </row>
    <row r="9" spans="1:10" s="23" customFormat="1" ht="18" customHeight="1">
      <c r="A9" s="16">
        <v>45075</v>
      </c>
      <c r="B9" s="17">
        <v>45079</v>
      </c>
      <c r="C9" s="18" t="s">
        <v>15</v>
      </c>
      <c r="D9" s="19">
        <v>294</v>
      </c>
      <c r="E9" s="20">
        <f t="shared" si="0"/>
        <v>8232</v>
      </c>
      <c r="F9" s="20">
        <f t="shared" si="1"/>
        <v>24696</v>
      </c>
      <c r="G9" s="20">
        <f t="shared" si="2"/>
        <v>49392</v>
      </c>
      <c r="H9" s="20">
        <f t="shared" si="3"/>
        <v>1086624</v>
      </c>
      <c r="I9" s="21">
        <v>115</v>
      </c>
      <c r="J9" s="22">
        <f t="shared" si="4"/>
        <v>33810</v>
      </c>
    </row>
    <row r="10" spans="1:10" s="23" customFormat="1" ht="18" customHeight="1">
      <c r="A10" s="16">
        <v>45077</v>
      </c>
      <c r="B10" s="17">
        <v>45080</v>
      </c>
      <c r="C10" s="18" t="s">
        <v>16</v>
      </c>
      <c r="D10" s="19">
        <v>243</v>
      </c>
      <c r="E10" s="20">
        <f t="shared" si="0"/>
        <v>6804</v>
      </c>
      <c r="F10" s="20">
        <f t="shared" si="1"/>
        <v>20412</v>
      </c>
      <c r="G10" s="20">
        <f t="shared" si="2"/>
        <v>40824</v>
      </c>
      <c r="H10" s="20">
        <f t="shared" si="3"/>
        <v>898128</v>
      </c>
      <c r="I10" s="21">
        <v>115</v>
      </c>
      <c r="J10" s="22">
        <f t="shared" si="4"/>
        <v>27945</v>
      </c>
    </row>
    <row r="11" spans="1:10" s="23" customFormat="1" ht="18" customHeight="1">
      <c r="A11" s="16">
        <v>45077</v>
      </c>
      <c r="B11" s="17">
        <v>45080</v>
      </c>
      <c r="C11" s="18" t="s">
        <v>17</v>
      </c>
      <c r="D11" s="19">
        <v>244</v>
      </c>
      <c r="E11" s="20">
        <f t="shared" si="0"/>
        <v>6832</v>
      </c>
      <c r="F11" s="20">
        <f t="shared" si="1"/>
        <v>20496</v>
      </c>
      <c r="G11" s="20">
        <f t="shared" si="2"/>
        <v>40992</v>
      </c>
      <c r="H11" s="20">
        <f t="shared" si="3"/>
        <v>901824</v>
      </c>
      <c r="I11" s="21">
        <v>112</v>
      </c>
      <c r="J11" s="22">
        <f t="shared" si="4"/>
        <v>27328</v>
      </c>
    </row>
    <row r="12" spans="1:10" s="23" customFormat="1" ht="18" customHeight="1">
      <c r="A12" s="16">
        <v>45077</v>
      </c>
      <c r="B12" s="17">
        <v>45080</v>
      </c>
      <c r="C12" s="18" t="s">
        <v>18</v>
      </c>
      <c r="D12" s="19">
        <v>158</v>
      </c>
      <c r="E12" s="20">
        <f t="shared" si="0"/>
        <v>4424</v>
      </c>
      <c r="F12" s="20">
        <f t="shared" si="1"/>
        <v>13272</v>
      </c>
      <c r="G12" s="20">
        <f t="shared" si="2"/>
        <v>26544</v>
      </c>
      <c r="H12" s="20">
        <f t="shared" si="3"/>
        <v>583968</v>
      </c>
      <c r="I12" s="21">
        <v>185</v>
      </c>
      <c r="J12" s="22">
        <f t="shared" si="4"/>
        <v>29230</v>
      </c>
    </row>
    <row r="13" spans="1:10" s="23" customFormat="1" ht="18" customHeight="1">
      <c r="A13" s="16">
        <v>45079</v>
      </c>
      <c r="B13" s="17">
        <v>45083</v>
      </c>
      <c r="C13" s="18" t="s">
        <v>19</v>
      </c>
      <c r="D13" s="19">
        <v>214</v>
      </c>
      <c r="E13" s="20">
        <f t="shared" si="0"/>
        <v>5992</v>
      </c>
      <c r="F13" s="20">
        <f t="shared" si="1"/>
        <v>17976</v>
      </c>
      <c r="G13" s="20">
        <f t="shared" si="2"/>
        <v>35952</v>
      </c>
      <c r="H13" s="20">
        <f t="shared" si="3"/>
        <v>790944</v>
      </c>
      <c r="I13" s="21">
        <v>194</v>
      </c>
      <c r="J13" s="22">
        <f t="shared" si="4"/>
        <v>41516</v>
      </c>
    </row>
    <row r="14" spans="1:10" s="23" customFormat="1" ht="20.25" customHeight="1">
      <c r="A14" s="16">
        <v>45079</v>
      </c>
      <c r="B14" s="17">
        <v>45083</v>
      </c>
      <c r="C14" s="18" t="s">
        <v>20</v>
      </c>
      <c r="D14" s="19">
        <v>190</v>
      </c>
      <c r="E14" s="20">
        <f t="shared" si="0"/>
        <v>5320</v>
      </c>
      <c r="F14" s="20">
        <f t="shared" si="1"/>
        <v>15960</v>
      </c>
      <c r="G14" s="20">
        <f t="shared" si="2"/>
        <v>31920</v>
      </c>
      <c r="H14" s="20">
        <f t="shared" si="3"/>
        <v>702240</v>
      </c>
      <c r="I14" s="21">
        <v>230</v>
      </c>
      <c r="J14" s="22">
        <f t="shared" si="4"/>
        <v>43700</v>
      </c>
    </row>
    <row r="15" spans="1:10" s="23" customFormat="1" ht="20.25" customHeight="1">
      <c r="A15" s="16">
        <v>45079</v>
      </c>
      <c r="B15" s="17">
        <v>45083</v>
      </c>
      <c r="C15" s="18" t="s">
        <v>21</v>
      </c>
      <c r="D15" s="19">
        <v>202</v>
      </c>
      <c r="E15" s="20">
        <f t="shared" si="0"/>
        <v>5656</v>
      </c>
      <c r="F15" s="20">
        <f t="shared" si="1"/>
        <v>16968</v>
      </c>
      <c r="G15" s="20">
        <f t="shared" si="2"/>
        <v>33936</v>
      </c>
      <c r="H15" s="20">
        <f t="shared" si="3"/>
        <v>746592</v>
      </c>
      <c r="I15" s="21">
        <v>230</v>
      </c>
      <c r="J15" s="22">
        <f t="shared" si="4"/>
        <v>46460</v>
      </c>
    </row>
    <row r="16" spans="1:10" s="23" customFormat="1" ht="20.25" customHeight="1">
      <c r="A16" s="16">
        <v>44717</v>
      </c>
      <c r="B16" s="17">
        <v>45085</v>
      </c>
      <c r="C16" s="18" t="s">
        <v>22</v>
      </c>
      <c r="D16" s="19">
        <v>193</v>
      </c>
      <c r="E16" s="20">
        <f t="shared" si="0"/>
        <v>5404</v>
      </c>
      <c r="F16" s="20">
        <f t="shared" si="1"/>
        <v>16212</v>
      </c>
      <c r="G16" s="20">
        <f t="shared" si="2"/>
        <v>32424</v>
      </c>
      <c r="H16" s="20">
        <f t="shared" si="3"/>
        <v>713328</v>
      </c>
      <c r="I16" s="21">
        <v>143</v>
      </c>
      <c r="J16" s="22">
        <f t="shared" si="4"/>
        <v>27599</v>
      </c>
    </row>
    <row r="17" spans="1:10" s="23" customFormat="1" ht="21" customHeight="1">
      <c r="A17" s="16">
        <v>44717</v>
      </c>
      <c r="B17" s="17">
        <v>45085</v>
      </c>
      <c r="C17" s="18" t="s">
        <v>23</v>
      </c>
      <c r="D17" s="19">
        <v>248</v>
      </c>
      <c r="E17" s="20">
        <f t="shared" si="0"/>
        <v>6944</v>
      </c>
      <c r="F17" s="20">
        <f t="shared" si="1"/>
        <v>20832</v>
      </c>
      <c r="G17" s="20">
        <f t="shared" si="2"/>
        <v>41664</v>
      </c>
      <c r="H17" s="20">
        <f t="shared" si="3"/>
        <v>916608</v>
      </c>
      <c r="I17" s="21">
        <v>143</v>
      </c>
      <c r="J17" s="22">
        <f t="shared" si="4"/>
        <v>35464</v>
      </c>
    </row>
    <row r="18" spans="1:10" s="23" customFormat="1" ht="30.75" customHeight="1">
      <c r="A18" s="16">
        <v>45083</v>
      </c>
      <c r="B18" s="17">
        <v>45087</v>
      </c>
      <c r="C18" s="18" t="s">
        <v>24</v>
      </c>
      <c r="D18" s="19">
        <v>211</v>
      </c>
      <c r="E18" s="20">
        <f t="shared" si="0"/>
        <v>5908</v>
      </c>
      <c r="F18" s="20">
        <f t="shared" si="1"/>
        <v>17724</v>
      </c>
      <c r="G18" s="20">
        <f t="shared" si="2"/>
        <v>35448</v>
      </c>
      <c r="H18" s="20">
        <f t="shared" si="3"/>
        <v>779856</v>
      </c>
      <c r="I18" s="21">
        <v>143</v>
      </c>
      <c r="J18" s="22">
        <f t="shared" si="4"/>
        <v>30173</v>
      </c>
    </row>
    <row r="19" spans="1:10" s="23" customFormat="1" ht="24" customHeight="1">
      <c r="A19" s="16">
        <v>45083</v>
      </c>
      <c r="B19" s="17">
        <v>45087</v>
      </c>
      <c r="C19" s="18" t="s">
        <v>25</v>
      </c>
      <c r="D19" s="19">
        <v>194</v>
      </c>
      <c r="E19" s="20">
        <f t="shared" si="0"/>
        <v>5432</v>
      </c>
      <c r="F19" s="20">
        <f t="shared" si="1"/>
        <v>16296</v>
      </c>
      <c r="G19" s="20">
        <f t="shared" si="2"/>
        <v>32592</v>
      </c>
      <c r="H19" s="20">
        <f t="shared" si="3"/>
        <v>717024</v>
      </c>
      <c r="I19" s="21">
        <v>143</v>
      </c>
      <c r="J19" s="22">
        <f t="shared" si="4"/>
        <v>27742</v>
      </c>
    </row>
    <row r="20" spans="1:10" s="23" customFormat="1" ht="24.75" customHeight="1">
      <c r="A20" s="16">
        <v>45084</v>
      </c>
      <c r="B20" s="17">
        <v>45089</v>
      </c>
      <c r="C20" s="18" t="s">
        <v>26</v>
      </c>
      <c r="D20" s="19">
        <v>239</v>
      </c>
      <c r="E20" s="20">
        <f t="shared" si="0"/>
        <v>6692</v>
      </c>
      <c r="F20" s="20">
        <f t="shared" si="1"/>
        <v>20076</v>
      </c>
      <c r="G20" s="20">
        <f t="shared" si="2"/>
        <v>40152</v>
      </c>
      <c r="H20" s="20">
        <f t="shared" si="3"/>
        <v>883344</v>
      </c>
      <c r="I20" s="21">
        <v>143</v>
      </c>
      <c r="J20" s="22">
        <f t="shared" si="4"/>
        <v>34177</v>
      </c>
    </row>
    <row r="21" spans="1:10" s="23" customFormat="1" ht="24.75" customHeight="1">
      <c r="A21" s="16">
        <v>45084</v>
      </c>
      <c r="B21" s="17">
        <v>45089</v>
      </c>
      <c r="C21" s="18" t="s">
        <v>27</v>
      </c>
      <c r="D21" s="19">
        <v>148</v>
      </c>
      <c r="E21" s="20">
        <f t="shared" si="0"/>
        <v>4144</v>
      </c>
      <c r="F21" s="20">
        <f t="shared" si="1"/>
        <v>12432</v>
      </c>
      <c r="G21" s="20">
        <f t="shared" si="2"/>
        <v>24864</v>
      </c>
      <c r="H21" s="20">
        <f t="shared" si="3"/>
        <v>547008</v>
      </c>
      <c r="I21" s="21">
        <v>143</v>
      </c>
      <c r="J21" s="22">
        <f t="shared" si="4"/>
        <v>21164</v>
      </c>
    </row>
    <row r="22" spans="1:10" s="23" customFormat="1" ht="24.75" customHeight="1">
      <c r="A22" s="16">
        <v>45084</v>
      </c>
      <c r="B22" s="17">
        <v>45089</v>
      </c>
      <c r="C22" s="18" t="s">
        <v>28</v>
      </c>
      <c r="D22" s="19">
        <v>63</v>
      </c>
      <c r="E22" s="20">
        <f t="shared" si="0"/>
        <v>1764</v>
      </c>
      <c r="F22" s="20">
        <f t="shared" si="1"/>
        <v>5292</v>
      </c>
      <c r="G22" s="20">
        <f t="shared" si="2"/>
        <v>10584</v>
      </c>
      <c r="H22" s="20">
        <f t="shared" si="3"/>
        <v>232848</v>
      </c>
      <c r="I22" s="21">
        <v>315</v>
      </c>
      <c r="J22" s="22">
        <f t="shared" si="4"/>
        <v>19845</v>
      </c>
    </row>
    <row r="23" spans="1:10" s="23" customFormat="1" ht="24.75" customHeight="1">
      <c r="A23" s="16">
        <v>45084</v>
      </c>
      <c r="B23" s="17">
        <v>45089</v>
      </c>
      <c r="C23" s="18" t="s">
        <v>29</v>
      </c>
      <c r="D23" s="19">
        <v>70</v>
      </c>
      <c r="E23" s="20">
        <f t="shared" si="0"/>
        <v>1960</v>
      </c>
      <c r="F23" s="20">
        <f t="shared" si="1"/>
        <v>5880</v>
      </c>
      <c r="G23" s="20">
        <f t="shared" si="2"/>
        <v>11760</v>
      </c>
      <c r="H23" s="20">
        <f t="shared" si="3"/>
        <v>258720</v>
      </c>
      <c r="I23" s="21">
        <v>315</v>
      </c>
      <c r="J23" s="22">
        <f t="shared" si="4"/>
        <v>22050</v>
      </c>
    </row>
    <row r="24" spans="1:10" s="23" customFormat="1" ht="30.75" customHeight="1">
      <c r="A24" s="16">
        <v>45086</v>
      </c>
      <c r="B24" s="17">
        <v>45091</v>
      </c>
      <c r="C24" s="18" t="s">
        <v>30</v>
      </c>
      <c r="D24" s="19">
        <v>203</v>
      </c>
      <c r="E24" s="20">
        <f t="shared" si="0"/>
        <v>5684</v>
      </c>
      <c r="F24" s="20">
        <f t="shared" si="1"/>
        <v>17052</v>
      </c>
      <c r="G24" s="20">
        <f t="shared" si="2"/>
        <v>34104</v>
      </c>
      <c r="H24" s="20">
        <f t="shared" si="3"/>
        <v>750288</v>
      </c>
      <c r="I24" s="21">
        <v>138</v>
      </c>
      <c r="J24" s="22">
        <f t="shared" si="4"/>
        <v>28014</v>
      </c>
    </row>
    <row r="25" spans="1:10" s="23" customFormat="1" ht="30.75" customHeight="1">
      <c r="A25" s="16">
        <v>45086</v>
      </c>
      <c r="B25" s="17">
        <v>45091</v>
      </c>
      <c r="C25" s="18" t="s">
        <v>31</v>
      </c>
      <c r="D25" s="19">
        <v>314</v>
      </c>
      <c r="E25" s="20">
        <f t="shared" si="0"/>
        <v>8792</v>
      </c>
      <c r="F25" s="20">
        <f t="shared" si="1"/>
        <v>26376</v>
      </c>
      <c r="G25" s="20">
        <f t="shared" si="2"/>
        <v>52752</v>
      </c>
      <c r="H25" s="20">
        <f t="shared" si="3"/>
        <v>1160544</v>
      </c>
      <c r="I25" s="21">
        <v>94</v>
      </c>
      <c r="J25" s="22">
        <f t="shared" si="4"/>
        <v>29516</v>
      </c>
    </row>
    <row r="26" spans="1:10" s="23" customFormat="1" ht="20.25" customHeight="1">
      <c r="A26" s="16">
        <v>45090</v>
      </c>
      <c r="B26" s="17">
        <v>45093</v>
      </c>
      <c r="C26" s="18" t="s">
        <v>32</v>
      </c>
      <c r="D26" s="19">
        <v>144</v>
      </c>
      <c r="E26" s="20">
        <f t="shared" si="0"/>
        <v>4032</v>
      </c>
      <c r="F26" s="20">
        <f t="shared" si="1"/>
        <v>12096</v>
      </c>
      <c r="G26" s="20">
        <f t="shared" si="2"/>
        <v>24192</v>
      </c>
      <c r="H26" s="20">
        <f t="shared" si="3"/>
        <v>532224</v>
      </c>
      <c r="I26" s="21">
        <v>155</v>
      </c>
      <c r="J26" s="22">
        <f t="shared" si="4"/>
        <v>22320</v>
      </c>
    </row>
    <row r="27" spans="1:10" s="23" customFormat="1" ht="20.25" customHeight="1">
      <c r="A27" s="16">
        <v>45090</v>
      </c>
      <c r="B27" s="17">
        <v>45093</v>
      </c>
      <c r="C27" s="18" t="s">
        <v>33</v>
      </c>
      <c r="D27" s="19">
        <v>222</v>
      </c>
      <c r="E27" s="20">
        <f t="shared" si="0"/>
        <v>6216</v>
      </c>
      <c r="F27" s="20">
        <f t="shared" si="1"/>
        <v>18648</v>
      </c>
      <c r="G27" s="20">
        <f t="shared" si="2"/>
        <v>37296</v>
      </c>
      <c r="H27" s="20">
        <f t="shared" si="3"/>
        <v>820512</v>
      </c>
      <c r="I27" s="21">
        <v>161</v>
      </c>
      <c r="J27" s="22">
        <f t="shared" si="4"/>
        <v>35742</v>
      </c>
    </row>
    <row r="28" spans="1:10" s="23" customFormat="1" ht="20.25" customHeight="1">
      <c r="A28" s="16">
        <v>45091</v>
      </c>
      <c r="B28" s="17">
        <v>45095</v>
      </c>
      <c r="C28" s="18" t="s">
        <v>34</v>
      </c>
      <c r="D28" s="19">
        <v>138</v>
      </c>
      <c r="E28" s="20">
        <f t="shared" si="0"/>
        <v>3864</v>
      </c>
      <c r="F28" s="20">
        <f t="shared" si="1"/>
        <v>11592</v>
      </c>
      <c r="G28" s="20">
        <f t="shared" si="2"/>
        <v>23184</v>
      </c>
      <c r="H28" s="20">
        <f t="shared" si="3"/>
        <v>510048</v>
      </c>
      <c r="I28" s="21">
        <v>127</v>
      </c>
      <c r="J28" s="22">
        <f t="shared" si="4"/>
        <v>17526</v>
      </c>
    </row>
    <row r="29" spans="1:10" s="23" customFormat="1" ht="20.25" customHeight="1">
      <c r="A29" s="16">
        <v>45091</v>
      </c>
      <c r="B29" s="17">
        <v>45095</v>
      </c>
      <c r="C29" s="18" t="s">
        <v>35</v>
      </c>
      <c r="D29" s="19">
        <v>174</v>
      </c>
      <c r="E29" s="20">
        <f t="shared" si="0"/>
        <v>4872</v>
      </c>
      <c r="F29" s="20">
        <f t="shared" si="1"/>
        <v>14616</v>
      </c>
      <c r="G29" s="20">
        <f t="shared" si="2"/>
        <v>29232</v>
      </c>
      <c r="H29" s="20">
        <f t="shared" si="3"/>
        <v>643104</v>
      </c>
      <c r="I29" s="21">
        <v>127</v>
      </c>
      <c r="J29" s="22">
        <f t="shared" si="4"/>
        <v>22098</v>
      </c>
    </row>
    <row r="30" spans="1:10" s="23" customFormat="1" ht="31.5" customHeight="1">
      <c r="A30" s="16">
        <v>45093</v>
      </c>
      <c r="B30" s="17">
        <v>45097</v>
      </c>
      <c r="C30" s="18" t="s">
        <v>36</v>
      </c>
      <c r="D30" s="19">
        <v>124</v>
      </c>
      <c r="E30" s="20">
        <f t="shared" si="0"/>
        <v>3472</v>
      </c>
      <c r="F30" s="20">
        <f t="shared" si="1"/>
        <v>10416</v>
      </c>
      <c r="G30" s="20">
        <f t="shared" si="2"/>
        <v>20832</v>
      </c>
      <c r="H30" s="20">
        <f t="shared" si="3"/>
        <v>458304</v>
      </c>
      <c r="I30" s="21">
        <v>123</v>
      </c>
      <c r="J30" s="22">
        <f t="shared" si="4"/>
        <v>15252</v>
      </c>
    </row>
    <row r="31" spans="1:10" s="23" customFormat="1" ht="30.75" customHeight="1">
      <c r="A31" s="16">
        <v>45093</v>
      </c>
      <c r="B31" s="17">
        <v>45097</v>
      </c>
      <c r="C31" s="18" t="s">
        <v>37</v>
      </c>
      <c r="D31" s="19">
        <v>283</v>
      </c>
      <c r="E31" s="20">
        <f t="shared" si="0"/>
        <v>7924</v>
      </c>
      <c r="F31" s="20">
        <f t="shared" si="1"/>
        <v>23772</v>
      </c>
      <c r="G31" s="20">
        <f t="shared" si="2"/>
        <v>47544</v>
      </c>
      <c r="H31" s="20">
        <f t="shared" si="3"/>
        <v>1045968</v>
      </c>
      <c r="I31" s="21">
        <v>115</v>
      </c>
      <c r="J31" s="22">
        <f t="shared" si="4"/>
        <v>32545</v>
      </c>
    </row>
    <row r="32" spans="1:10" s="23" customFormat="1" ht="30.75" customHeight="1">
      <c r="A32" s="24">
        <v>45098</v>
      </c>
      <c r="B32" s="17">
        <v>45101</v>
      </c>
      <c r="C32" s="18" t="s">
        <v>38</v>
      </c>
      <c r="D32" s="19">
        <v>50</v>
      </c>
      <c r="E32" s="20">
        <f t="shared" si="0"/>
        <v>1400</v>
      </c>
      <c r="F32" s="20">
        <f t="shared" si="1"/>
        <v>4200</v>
      </c>
      <c r="G32" s="20">
        <f t="shared" si="2"/>
        <v>8400</v>
      </c>
      <c r="H32" s="20">
        <f t="shared" si="3"/>
        <v>184800</v>
      </c>
      <c r="I32" s="21">
        <v>222</v>
      </c>
      <c r="J32" s="22">
        <f t="shared" si="4"/>
        <v>11100</v>
      </c>
    </row>
    <row r="33" spans="1:10" s="23" customFormat="1" ht="20.25" customHeight="1">
      <c r="A33" s="24">
        <v>45098</v>
      </c>
      <c r="B33" s="17">
        <v>45101</v>
      </c>
      <c r="C33" s="18" t="s">
        <v>39</v>
      </c>
      <c r="D33" s="19">
        <v>203</v>
      </c>
      <c r="E33" s="20">
        <f t="shared" si="0"/>
        <v>5684</v>
      </c>
      <c r="F33" s="20">
        <f t="shared" si="1"/>
        <v>17052</v>
      </c>
      <c r="G33" s="20">
        <f t="shared" si="2"/>
        <v>34104</v>
      </c>
      <c r="H33" s="20">
        <f t="shared" si="3"/>
        <v>750288</v>
      </c>
      <c r="I33" s="21">
        <v>177</v>
      </c>
      <c r="J33" s="22">
        <f t="shared" si="4"/>
        <v>35931</v>
      </c>
    </row>
    <row r="34" spans="1:10" s="23" customFormat="1" ht="20.25" customHeight="1">
      <c r="A34" s="24">
        <v>45098</v>
      </c>
      <c r="B34" s="17">
        <v>45101</v>
      </c>
      <c r="C34" s="18" t="s">
        <v>40</v>
      </c>
      <c r="D34" s="19">
        <v>218</v>
      </c>
      <c r="E34" s="20">
        <f t="shared" si="0"/>
        <v>6104</v>
      </c>
      <c r="F34" s="20">
        <f t="shared" si="1"/>
        <v>18312</v>
      </c>
      <c r="G34" s="20">
        <f t="shared" si="2"/>
        <v>36624</v>
      </c>
      <c r="H34" s="20">
        <f t="shared" si="3"/>
        <v>805728</v>
      </c>
      <c r="I34" s="21">
        <v>177</v>
      </c>
      <c r="J34" s="22">
        <f t="shared" si="4"/>
        <v>38586</v>
      </c>
    </row>
    <row r="35" spans="1:10" s="23" customFormat="1" ht="20.25" customHeight="1">
      <c r="A35" s="24">
        <v>45098</v>
      </c>
      <c r="B35" s="17">
        <v>45101</v>
      </c>
      <c r="C35" s="18" t="s">
        <v>41</v>
      </c>
      <c r="D35" s="19">
        <v>166</v>
      </c>
      <c r="E35" s="20">
        <f t="shared" si="0"/>
        <v>4648</v>
      </c>
      <c r="F35" s="20">
        <f t="shared" si="1"/>
        <v>13944</v>
      </c>
      <c r="G35" s="20">
        <f t="shared" si="2"/>
        <v>27888</v>
      </c>
      <c r="H35" s="20">
        <f t="shared" si="3"/>
        <v>613536</v>
      </c>
      <c r="I35" s="21">
        <v>177</v>
      </c>
      <c r="J35" s="22">
        <f t="shared" si="4"/>
        <v>29382</v>
      </c>
    </row>
    <row r="36" spans="1:10" s="23" customFormat="1" ht="20.25" customHeight="1">
      <c r="A36" s="24">
        <v>45098</v>
      </c>
      <c r="B36" s="17">
        <v>45101</v>
      </c>
      <c r="C36" s="18" t="s">
        <v>42</v>
      </c>
      <c r="D36" s="19">
        <v>188</v>
      </c>
      <c r="E36" s="20">
        <f t="shared" si="0"/>
        <v>5264</v>
      </c>
      <c r="F36" s="20">
        <f t="shared" si="1"/>
        <v>15792</v>
      </c>
      <c r="G36" s="20">
        <f t="shared" si="2"/>
        <v>31584</v>
      </c>
      <c r="H36" s="20">
        <f t="shared" si="3"/>
        <v>694848</v>
      </c>
      <c r="I36" s="21">
        <v>177</v>
      </c>
      <c r="J36" s="22">
        <f t="shared" si="4"/>
        <v>33276</v>
      </c>
    </row>
    <row r="37" spans="1:10" s="31" customFormat="1" ht="30.75" customHeight="1">
      <c r="A37" s="25"/>
      <c r="B37" s="26"/>
      <c r="C37" s="27"/>
      <c r="D37" s="28">
        <f>SUM(D5:D36)</f>
        <v>5878</v>
      </c>
      <c r="E37" s="28">
        <f>SUM(E5:E36)</f>
        <v>164584</v>
      </c>
      <c r="F37" s="28">
        <f>SUM(F5:F36)</f>
        <v>493752</v>
      </c>
      <c r="G37" s="28">
        <f>SUM(G5:G36)</f>
        <v>987504</v>
      </c>
      <c r="H37" s="28">
        <f>SUM(H5:H36)</f>
        <v>21725088</v>
      </c>
      <c r="I37" s="29"/>
      <c r="J37" s="30">
        <f>SUM(J5:J36)</f>
        <v>918872</v>
      </c>
    </row>
    <row r="38" spans="1:10" ht="34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4.25" customHeight="1">
      <c r="A39" s="35" t="s">
        <v>43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2.75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87" customHeight="1">
      <c r="A41" s="8" t="s">
        <v>1</v>
      </c>
      <c r="B41" s="9" t="s">
        <v>2</v>
      </c>
      <c r="C41" s="10" t="s">
        <v>3</v>
      </c>
      <c r="D41" s="11" t="s">
        <v>4</v>
      </c>
      <c r="E41" s="12" t="s">
        <v>5</v>
      </c>
      <c r="F41" s="12" t="s">
        <v>6</v>
      </c>
      <c r="G41" s="12" t="s">
        <v>7</v>
      </c>
      <c r="H41" s="12" t="s">
        <v>8</v>
      </c>
      <c r="I41" s="13" t="s">
        <v>44</v>
      </c>
      <c r="J41" s="14" t="s">
        <v>10</v>
      </c>
    </row>
    <row r="42" spans="1:10" ht="22.5">
      <c r="A42" s="16">
        <v>45072</v>
      </c>
      <c r="B42" s="17">
        <v>45078</v>
      </c>
      <c r="C42" s="18" t="s">
        <v>11</v>
      </c>
      <c r="D42" s="32">
        <v>174</v>
      </c>
      <c r="E42" s="20">
        <f aca="true" t="shared" si="5" ref="E42:E73">D42*28</f>
        <v>4872</v>
      </c>
      <c r="F42" s="20">
        <f aca="true" t="shared" si="6" ref="F42:F73">E42*3</f>
        <v>14616</v>
      </c>
      <c r="G42" s="20">
        <f aca="true" t="shared" si="7" ref="G42:G73">F42*2</f>
        <v>29232</v>
      </c>
      <c r="H42" s="20">
        <f aca="true" t="shared" si="8" ref="H42:H73">G42*22</f>
        <v>643104</v>
      </c>
      <c r="I42" s="21">
        <v>228</v>
      </c>
      <c r="J42" s="22">
        <f aca="true" t="shared" si="9" ref="J42:J73">D42*I42</f>
        <v>39672</v>
      </c>
    </row>
    <row r="43" spans="1:10" ht="22.5">
      <c r="A43" s="16">
        <v>45072</v>
      </c>
      <c r="B43" s="17">
        <v>45078</v>
      </c>
      <c r="C43" s="18" t="s">
        <v>12</v>
      </c>
      <c r="D43" s="32">
        <v>77</v>
      </c>
      <c r="E43" s="20">
        <f t="shared" si="5"/>
        <v>2156</v>
      </c>
      <c r="F43" s="20">
        <f t="shared" si="6"/>
        <v>6468</v>
      </c>
      <c r="G43" s="20">
        <f t="shared" si="7"/>
        <v>12936</v>
      </c>
      <c r="H43" s="20">
        <f t="shared" si="8"/>
        <v>284592</v>
      </c>
      <c r="I43" s="21">
        <v>630</v>
      </c>
      <c r="J43" s="22">
        <f t="shared" si="9"/>
        <v>48510</v>
      </c>
    </row>
    <row r="44" spans="1:10" ht="22.5">
      <c r="A44" s="16">
        <v>45072</v>
      </c>
      <c r="B44" s="17">
        <v>45078</v>
      </c>
      <c r="C44" s="18" t="s">
        <v>13</v>
      </c>
      <c r="D44" s="32">
        <v>80</v>
      </c>
      <c r="E44" s="20">
        <f t="shared" si="5"/>
        <v>2240</v>
      </c>
      <c r="F44" s="20">
        <f t="shared" si="6"/>
        <v>6720</v>
      </c>
      <c r="G44" s="20">
        <f t="shared" si="7"/>
        <v>13440</v>
      </c>
      <c r="H44" s="20">
        <f t="shared" si="8"/>
        <v>295680</v>
      </c>
      <c r="I44" s="21">
        <v>630</v>
      </c>
      <c r="J44" s="22">
        <f t="shared" si="9"/>
        <v>50400</v>
      </c>
    </row>
    <row r="45" spans="1:10" ht="22.5">
      <c r="A45" s="16">
        <v>45075</v>
      </c>
      <c r="B45" s="17">
        <v>45079</v>
      </c>
      <c r="C45" s="18" t="s">
        <v>14</v>
      </c>
      <c r="D45" s="32">
        <v>215</v>
      </c>
      <c r="E45" s="20">
        <f t="shared" si="5"/>
        <v>6020</v>
      </c>
      <c r="F45" s="20">
        <f t="shared" si="6"/>
        <v>18060</v>
      </c>
      <c r="G45" s="20">
        <f t="shared" si="7"/>
        <v>36120</v>
      </c>
      <c r="H45" s="20">
        <f t="shared" si="8"/>
        <v>794640</v>
      </c>
      <c r="I45" s="21">
        <v>286</v>
      </c>
      <c r="J45" s="22">
        <f t="shared" si="9"/>
        <v>61490</v>
      </c>
    </row>
    <row r="46" spans="1:10" ht="22.5">
      <c r="A46" s="16">
        <v>45075</v>
      </c>
      <c r="B46" s="17">
        <v>45079</v>
      </c>
      <c r="C46" s="18" t="s">
        <v>15</v>
      </c>
      <c r="D46" s="32">
        <v>291</v>
      </c>
      <c r="E46" s="20">
        <f t="shared" si="5"/>
        <v>8148</v>
      </c>
      <c r="F46" s="20">
        <f t="shared" si="6"/>
        <v>24444</v>
      </c>
      <c r="G46" s="20">
        <f t="shared" si="7"/>
        <v>48888</v>
      </c>
      <c r="H46" s="20">
        <f t="shared" si="8"/>
        <v>1075536</v>
      </c>
      <c r="I46" s="21">
        <v>230</v>
      </c>
      <c r="J46" s="22">
        <f t="shared" si="9"/>
        <v>66930</v>
      </c>
    </row>
    <row r="47" spans="1:10" ht="22.5">
      <c r="A47" s="16">
        <v>45077</v>
      </c>
      <c r="B47" s="17">
        <v>45080</v>
      </c>
      <c r="C47" s="18" t="s">
        <v>16</v>
      </c>
      <c r="D47" s="32">
        <v>242</v>
      </c>
      <c r="E47" s="20">
        <f t="shared" si="5"/>
        <v>6776</v>
      </c>
      <c r="F47" s="20">
        <f t="shared" si="6"/>
        <v>20328</v>
      </c>
      <c r="G47" s="20">
        <f t="shared" si="7"/>
        <v>40656</v>
      </c>
      <c r="H47" s="20">
        <f t="shared" si="8"/>
        <v>894432</v>
      </c>
      <c r="I47" s="21">
        <v>230</v>
      </c>
      <c r="J47" s="22">
        <f t="shared" si="9"/>
        <v>55660</v>
      </c>
    </row>
    <row r="48" spans="1:10" ht="22.5">
      <c r="A48" s="16">
        <v>45077</v>
      </c>
      <c r="B48" s="17">
        <v>45080</v>
      </c>
      <c r="C48" s="18" t="s">
        <v>17</v>
      </c>
      <c r="D48" s="32">
        <v>243</v>
      </c>
      <c r="E48" s="20">
        <f t="shared" si="5"/>
        <v>6804</v>
      </c>
      <c r="F48" s="20">
        <f t="shared" si="6"/>
        <v>20412</v>
      </c>
      <c r="G48" s="20">
        <f t="shared" si="7"/>
        <v>40824</v>
      </c>
      <c r="H48" s="20">
        <f t="shared" si="8"/>
        <v>898128</v>
      </c>
      <c r="I48" s="21">
        <v>224</v>
      </c>
      <c r="J48" s="22">
        <f t="shared" si="9"/>
        <v>54432</v>
      </c>
    </row>
    <row r="49" spans="1:10" ht="22.5">
      <c r="A49" s="16">
        <v>45077</v>
      </c>
      <c r="B49" s="17">
        <v>45080</v>
      </c>
      <c r="C49" s="18" t="s">
        <v>18</v>
      </c>
      <c r="D49" s="32">
        <v>160</v>
      </c>
      <c r="E49" s="20">
        <f t="shared" si="5"/>
        <v>4480</v>
      </c>
      <c r="F49" s="20">
        <f t="shared" si="6"/>
        <v>13440</v>
      </c>
      <c r="G49" s="20">
        <f t="shared" si="7"/>
        <v>26880</v>
      </c>
      <c r="H49" s="20">
        <f t="shared" si="8"/>
        <v>591360</v>
      </c>
      <c r="I49" s="21">
        <v>370</v>
      </c>
      <c r="J49" s="22">
        <f t="shared" si="9"/>
        <v>59200</v>
      </c>
    </row>
    <row r="50" spans="1:10" ht="22.5">
      <c r="A50" s="16">
        <v>45079</v>
      </c>
      <c r="B50" s="17">
        <v>45083</v>
      </c>
      <c r="C50" s="18" t="s">
        <v>19</v>
      </c>
      <c r="D50" s="32">
        <v>213</v>
      </c>
      <c r="E50" s="20">
        <f t="shared" si="5"/>
        <v>5964</v>
      </c>
      <c r="F50" s="20">
        <f t="shared" si="6"/>
        <v>17892</v>
      </c>
      <c r="G50" s="20">
        <f t="shared" si="7"/>
        <v>35784</v>
      </c>
      <c r="H50" s="20">
        <f t="shared" si="8"/>
        <v>787248</v>
      </c>
      <c r="I50" s="21">
        <v>388</v>
      </c>
      <c r="J50" s="22">
        <f t="shared" si="9"/>
        <v>82644</v>
      </c>
    </row>
    <row r="51" spans="1:10" ht="22.5">
      <c r="A51" s="16">
        <v>45079</v>
      </c>
      <c r="B51" s="17">
        <v>45083</v>
      </c>
      <c r="C51" s="18" t="s">
        <v>20</v>
      </c>
      <c r="D51" s="32">
        <v>190</v>
      </c>
      <c r="E51" s="20">
        <f t="shared" si="5"/>
        <v>5320</v>
      </c>
      <c r="F51" s="20">
        <f t="shared" si="6"/>
        <v>15960</v>
      </c>
      <c r="G51" s="20">
        <f t="shared" si="7"/>
        <v>31920</v>
      </c>
      <c r="H51" s="20">
        <f t="shared" si="8"/>
        <v>702240</v>
      </c>
      <c r="I51" s="21">
        <v>460</v>
      </c>
      <c r="J51" s="22">
        <f t="shared" si="9"/>
        <v>87400</v>
      </c>
    </row>
    <row r="52" spans="1:10" ht="22.5">
      <c r="A52" s="16">
        <v>45079</v>
      </c>
      <c r="B52" s="17">
        <v>45083</v>
      </c>
      <c r="C52" s="18" t="s">
        <v>21</v>
      </c>
      <c r="D52" s="32">
        <v>202</v>
      </c>
      <c r="E52" s="20">
        <f t="shared" si="5"/>
        <v>5656</v>
      </c>
      <c r="F52" s="20">
        <f t="shared" si="6"/>
        <v>16968</v>
      </c>
      <c r="G52" s="20">
        <f t="shared" si="7"/>
        <v>33936</v>
      </c>
      <c r="H52" s="20">
        <f t="shared" si="8"/>
        <v>746592</v>
      </c>
      <c r="I52" s="21">
        <v>460</v>
      </c>
      <c r="J52" s="22">
        <f t="shared" si="9"/>
        <v>92920</v>
      </c>
    </row>
    <row r="53" spans="1:10" ht="22.5">
      <c r="A53" s="16">
        <v>44717</v>
      </c>
      <c r="B53" s="17">
        <v>45085</v>
      </c>
      <c r="C53" s="18" t="s">
        <v>22</v>
      </c>
      <c r="D53" s="32">
        <v>199</v>
      </c>
      <c r="E53" s="20">
        <f t="shared" si="5"/>
        <v>5572</v>
      </c>
      <c r="F53" s="20">
        <f t="shared" si="6"/>
        <v>16716</v>
      </c>
      <c r="G53" s="20">
        <f t="shared" si="7"/>
        <v>33432</v>
      </c>
      <c r="H53" s="20">
        <f t="shared" si="8"/>
        <v>735504</v>
      </c>
      <c r="I53" s="21">
        <v>286</v>
      </c>
      <c r="J53" s="22">
        <f t="shared" si="9"/>
        <v>56914</v>
      </c>
    </row>
    <row r="54" spans="1:10" ht="22.5">
      <c r="A54" s="16">
        <v>44717</v>
      </c>
      <c r="B54" s="17">
        <v>45085</v>
      </c>
      <c r="C54" s="18" t="s">
        <v>23</v>
      </c>
      <c r="D54" s="32">
        <v>244</v>
      </c>
      <c r="E54" s="20">
        <f t="shared" si="5"/>
        <v>6832</v>
      </c>
      <c r="F54" s="20">
        <f t="shared" si="6"/>
        <v>20496</v>
      </c>
      <c r="G54" s="20">
        <f t="shared" si="7"/>
        <v>40992</v>
      </c>
      <c r="H54" s="20">
        <f t="shared" si="8"/>
        <v>901824</v>
      </c>
      <c r="I54" s="21">
        <v>286</v>
      </c>
      <c r="J54" s="22">
        <f t="shared" si="9"/>
        <v>69784</v>
      </c>
    </row>
    <row r="55" spans="1:10" ht="39">
      <c r="A55" s="16">
        <v>45083</v>
      </c>
      <c r="B55" s="17">
        <v>45087</v>
      </c>
      <c r="C55" s="18" t="s">
        <v>24</v>
      </c>
      <c r="D55" s="32">
        <v>211</v>
      </c>
      <c r="E55" s="20">
        <f t="shared" si="5"/>
        <v>5908</v>
      </c>
      <c r="F55" s="20">
        <f t="shared" si="6"/>
        <v>17724</v>
      </c>
      <c r="G55" s="20">
        <f t="shared" si="7"/>
        <v>35448</v>
      </c>
      <c r="H55" s="20">
        <f t="shared" si="8"/>
        <v>779856</v>
      </c>
      <c r="I55" s="21">
        <v>286</v>
      </c>
      <c r="J55" s="22">
        <f t="shared" si="9"/>
        <v>60346</v>
      </c>
    </row>
    <row r="56" spans="1:10" ht="22.5">
      <c r="A56" s="16">
        <v>45083</v>
      </c>
      <c r="B56" s="17">
        <v>45087</v>
      </c>
      <c r="C56" s="18" t="s">
        <v>25</v>
      </c>
      <c r="D56" s="32">
        <v>194</v>
      </c>
      <c r="E56" s="20">
        <f t="shared" si="5"/>
        <v>5432</v>
      </c>
      <c r="F56" s="20">
        <f t="shared" si="6"/>
        <v>16296</v>
      </c>
      <c r="G56" s="20">
        <f t="shared" si="7"/>
        <v>32592</v>
      </c>
      <c r="H56" s="20">
        <f t="shared" si="8"/>
        <v>717024</v>
      </c>
      <c r="I56" s="21">
        <v>286</v>
      </c>
      <c r="J56" s="22">
        <f t="shared" si="9"/>
        <v>55484</v>
      </c>
    </row>
    <row r="57" spans="1:10" ht="22.5">
      <c r="A57" s="16">
        <v>45084</v>
      </c>
      <c r="B57" s="17">
        <v>45089</v>
      </c>
      <c r="C57" s="18" t="s">
        <v>26</v>
      </c>
      <c r="D57" s="32">
        <v>240</v>
      </c>
      <c r="E57" s="20">
        <f t="shared" si="5"/>
        <v>6720</v>
      </c>
      <c r="F57" s="20">
        <f t="shared" si="6"/>
        <v>20160</v>
      </c>
      <c r="G57" s="20">
        <f t="shared" si="7"/>
        <v>40320</v>
      </c>
      <c r="H57" s="20">
        <f t="shared" si="8"/>
        <v>887040</v>
      </c>
      <c r="I57" s="21">
        <v>286</v>
      </c>
      <c r="J57" s="22">
        <f t="shared" si="9"/>
        <v>68640</v>
      </c>
    </row>
    <row r="58" spans="1:10" ht="22.5">
      <c r="A58" s="16">
        <v>45084</v>
      </c>
      <c r="B58" s="17">
        <v>45089</v>
      </c>
      <c r="C58" s="18" t="s">
        <v>27</v>
      </c>
      <c r="D58" s="32">
        <v>147</v>
      </c>
      <c r="E58" s="20">
        <f t="shared" si="5"/>
        <v>4116</v>
      </c>
      <c r="F58" s="20">
        <f t="shared" si="6"/>
        <v>12348</v>
      </c>
      <c r="G58" s="20">
        <f t="shared" si="7"/>
        <v>24696</v>
      </c>
      <c r="H58" s="20">
        <f t="shared" si="8"/>
        <v>543312</v>
      </c>
      <c r="I58" s="21">
        <v>286</v>
      </c>
      <c r="J58" s="22">
        <f t="shared" si="9"/>
        <v>42042</v>
      </c>
    </row>
    <row r="59" spans="1:10" ht="22.5">
      <c r="A59" s="16">
        <v>45084</v>
      </c>
      <c r="B59" s="17">
        <v>45089</v>
      </c>
      <c r="C59" s="18" t="s">
        <v>28</v>
      </c>
      <c r="D59" s="32">
        <v>63</v>
      </c>
      <c r="E59" s="20">
        <f t="shared" si="5"/>
        <v>1764</v>
      </c>
      <c r="F59" s="20">
        <f t="shared" si="6"/>
        <v>5292</v>
      </c>
      <c r="G59" s="20">
        <f t="shared" si="7"/>
        <v>10584</v>
      </c>
      <c r="H59" s="20">
        <f t="shared" si="8"/>
        <v>232848</v>
      </c>
      <c r="I59" s="21">
        <v>630</v>
      </c>
      <c r="J59" s="22">
        <f t="shared" si="9"/>
        <v>39690</v>
      </c>
    </row>
    <row r="60" spans="1:10" s="23" customFormat="1" ht="24.75" customHeight="1">
      <c r="A60" s="16">
        <v>45084</v>
      </c>
      <c r="B60" s="17">
        <v>45089</v>
      </c>
      <c r="C60" s="18" t="s">
        <v>29</v>
      </c>
      <c r="D60" s="32">
        <v>70</v>
      </c>
      <c r="E60" s="20">
        <f t="shared" si="5"/>
        <v>1960</v>
      </c>
      <c r="F60" s="20">
        <f t="shared" si="6"/>
        <v>5880</v>
      </c>
      <c r="G60" s="20">
        <f t="shared" si="7"/>
        <v>11760</v>
      </c>
      <c r="H60" s="20">
        <f t="shared" si="8"/>
        <v>258720</v>
      </c>
      <c r="I60" s="21">
        <v>630</v>
      </c>
      <c r="J60" s="22">
        <f t="shared" si="9"/>
        <v>44100</v>
      </c>
    </row>
    <row r="61" spans="1:10" ht="22.5">
      <c r="A61" s="16">
        <v>45086</v>
      </c>
      <c r="B61" s="17">
        <v>45091</v>
      </c>
      <c r="C61" s="18" t="s">
        <v>30</v>
      </c>
      <c r="D61" s="32">
        <v>200</v>
      </c>
      <c r="E61" s="20">
        <f t="shared" si="5"/>
        <v>5600</v>
      </c>
      <c r="F61" s="20">
        <f t="shared" si="6"/>
        <v>16800</v>
      </c>
      <c r="G61" s="20">
        <f t="shared" si="7"/>
        <v>33600</v>
      </c>
      <c r="H61" s="20">
        <f t="shared" si="8"/>
        <v>739200</v>
      </c>
      <c r="I61" s="21">
        <v>276</v>
      </c>
      <c r="J61" s="22">
        <f t="shared" si="9"/>
        <v>55200</v>
      </c>
    </row>
    <row r="62" spans="1:10" ht="22.5">
      <c r="A62" s="16">
        <v>45086</v>
      </c>
      <c r="B62" s="17">
        <v>45091</v>
      </c>
      <c r="C62" s="18" t="s">
        <v>31</v>
      </c>
      <c r="D62" s="32">
        <v>313</v>
      </c>
      <c r="E62" s="20">
        <f t="shared" si="5"/>
        <v>8764</v>
      </c>
      <c r="F62" s="20">
        <f t="shared" si="6"/>
        <v>26292</v>
      </c>
      <c r="G62" s="20">
        <f t="shared" si="7"/>
        <v>52584</v>
      </c>
      <c r="H62" s="20">
        <f t="shared" si="8"/>
        <v>1156848</v>
      </c>
      <c r="I62" s="21">
        <v>188</v>
      </c>
      <c r="J62" s="22">
        <f t="shared" si="9"/>
        <v>58844</v>
      </c>
    </row>
    <row r="63" spans="1:10" ht="22.5">
      <c r="A63" s="16">
        <v>45090</v>
      </c>
      <c r="B63" s="17">
        <v>45093</v>
      </c>
      <c r="C63" s="18" t="s">
        <v>32</v>
      </c>
      <c r="D63" s="32">
        <v>141</v>
      </c>
      <c r="E63" s="20">
        <f t="shared" si="5"/>
        <v>3948</v>
      </c>
      <c r="F63" s="20">
        <f t="shared" si="6"/>
        <v>11844</v>
      </c>
      <c r="G63" s="20">
        <f t="shared" si="7"/>
        <v>23688</v>
      </c>
      <c r="H63" s="20">
        <f t="shared" si="8"/>
        <v>521136</v>
      </c>
      <c r="I63" s="21">
        <v>310</v>
      </c>
      <c r="J63" s="22">
        <f t="shared" si="9"/>
        <v>43710</v>
      </c>
    </row>
    <row r="64" spans="1:10" ht="22.5">
      <c r="A64" s="16">
        <v>45090</v>
      </c>
      <c r="B64" s="17">
        <v>45093</v>
      </c>
      <c r="C64" s="18" t="s">
        <v>33</v>
      </c>
      <c r="D64" s="32">
        <v>224</v>
      </c>
      <c r="E64" s="20">
        <f t="shared" si="5"/>
        <v>6272</v>
      </c>
      <c r="F64" s="20">
        <f t="shared" si="6"/>
        <v>18816</v>
      </c>
      <c r="G64" s="20">
        <f t="shared" si="7"/>
        <v>37632</v>
      </c>
      <c r="H64" s="20">
        <f t="shared" si="8"/>
        <v>827904</v>
      </c>
      <c r="I64" s="21">
        <v>322</v>
      </c>
      <c r="J64" s="22">
        <f t="shared" si="9"/>
        <v>72128</v>
      </c>
    </row>
    <row r="65" spans="1:10" ht="22.5">
      <c r="A65" s="16">
        <v>45091</v>
      </c>
      <c r="B65" s="17">
        <v>45095</v>
      </c>
      <c r="C65" s="18" t="s">
        <v>34</v>
      </c>
      <c r="D65" s="32">
        <v>138</v>
      </c>
      <c r="E65" s="20">
        <f t="shared" si="5"/>
        <v>3864</v>
      </c>
      <c r="F65" s="20">
        <f t="shared" si="6"/>
        <v>11592</v>
      </c>
      <c r="G65" s="20">
        <f t="shared" si="7"/>
        <v>23184</v>
      </c>
      <c r="H65" s="20">
        <f t="shared" si="8"/>
        <v>510048</v>
      </c>
      <c r="I65" s="21">
        <v>254</v>
      </c>
      <c r="J65" s="22">
        <f t="shared" si="9"/>
        <v>35052</v>
      </c>
    </row>
    <row r="66" spans="1:10" ht="22.5">
      <c r="A66" s="16">
        <v>45091</v>
      </c>
      <c r="B66" s="17">
        <v>45095</v>
      </c>
      <c r="C66" s="18" t="s">
        <v>35</v>
      </c>
      <c r="D66" s="32">
        <v>174</v>
      </c>
      <c r="E66" s="20">
        <f t="shared" si="5"/>
        <v>4872</v>
      </c>
      <c r="F66" s="20">
        <f t="shared" si="6"/>
        <v>14616</v>
      </c>
      <c r="G66" s="20">
        <f t="shared" si="7"/>
        <v>29232</v>
      </c>
      <c r="H66" s="20">
        <f t="shared" si="8"/>
        <v>643104</v>
      </c>
      <c r="I66" s="21">
        <v>254</v>
      </c>
      <c r="J66" s="22">
        <f t="shared" si="9"/>
        <v>44196</v>
      </c>
    </row>
    <row r="67" spans="1:10" ht="39">
      <c r="A67" s="16">
        <v>45093</v>
      </c>
      <c r="B67" s="17">
        <v>45097</v>
      </c>
      <c r="C67" s="18" t="s">
        <v>36</v>
      </c>
      <c r="D67" s="32">
        <v>122</v>
      </c>
      <c r="E67" s="20">
        <f t="shared" si="5"/>
        <v>3416</v>
      </c>
      <c r="F67" s="20">
        <f t="shared" si="6"/>
        <v>10248</v>
      </c>
      <c r="G67" s="20">
        <f t="shared" si="7"/>
        <v>20496</v>
      </c>
      <c r="H67" s="20">
        <f t="shared" si="8"/>
        <v>450912</v>
      </c>
      <c r="I67" s="21">
        <v>246</v>
      </c>
      <c r="J67" s="22">
        <f t="shared" si="9"/>
        <v>30012</v>
      </c>
    </row>
    <row r="68" spans="1:10" ht="39">
      <c r="A68" s="16">
        <v>45093</v>
      </c>
      <c r="B68" s="17">
        <v>45097</v>
      </c>
      <c r="C68" s="18" t="s">
        <v>37</v>
      </c>
      <c r="D68" s="32">
        <v>291</v>
      </c>
      <c r="E68" s="20">
        <f t="shared" si="5"/>
        <v>8148</v>
      </c>
      <c r="F68" s="20">
        <f t="shared" si="6"/>
        <v>24444</v>
      </c>
      <c r="G68" s="20">
        <f t="shared" si="7"/>
        <v>48888</v>
      </c>
      <c r="H68" s="20">
        <f t="shared" si="8"/>
        <v>1075536</v>
      </c>
      <c r="I68" s="21">
        <v>230</v>
      </c>
      <c r="J68" s="22">
        <f t="shared" si="9"/>
        <v>66930</v>
      </c>
    </row>
    <row r="69" spans="1:10" ht="22.5">
      <c r="A69" s="24">
        <v>45098</v>
      </c>
      <c r="B69" s="17">
        <v>45101</v>
      </c>
      <c r="C69" s="18" t="s">
        <v>38</v>
      </c>
      <c r="D69" s="32">
        <v>50</v>
      </c>
      <c r="E69" s="20">
        <f t="shared" si="5"/>
        <v>1400</v>
      </c>
      <c r="F69" s="20">
        <f t="shared" si="6"/>
        <v>4200</v>
      </c>
      <c r="G69" s="20">
        <f t="shared" si="7"/>
        <v>8400</v>
      </c>
      <c r="H69" s="20">
        <f t="shared" si="8"/>
        <v>184800</v>
      </c>
      <c r="I69" s="21">
        <v>444</v>
      </c>
      <c r="J69" s="22">
        <f t="shared" si="9"/>
        <v>22200</v>
      </c>
    </row>
    <row r="70" spans="1:10" ht="22.5">
      <c r="A70" s="24">
        <v>45098</v>
      </c>
      <c r="B70" s="17">
        <v>45101</v>
      </c>
      <c r="C70" s="18" t="s">
        <v>39</v>
      </c>
      <c r="D70" s="32">
        <v>201</v>
      </c>
      <c r="E70" s="20">
        <f t="shared" si="5"/>
        <v>5628</v>
      </c>
      <c r="F70" s="20">
        <f t="shared" si="6"/>
        <v>16884</v>
      </c>
      <c r="G70" s="20">
        <f t="shared" si="7"/>
        <v>33768</v>
      </c>
      <c r="H70" s="20">
        <f t="shared" si="8"/>
        <v>742896</v>
      </c>
      <c r="I70" s="21">
        <v>354</v>
      </c>
      <c r="J70" s="22">
        <f t="shared" si="9"/>
        <v>71154</v>
      </c>
    </row>
    <row r="71" spans="1:10" ht="22.5">
      <c r="A71" s="24">
        <v>45098</v>
      </c>
      <c r="B71" s="17">
        <v>45101</v>
      </c>
      <c r="C71" s="18" t="s">
        <v>40</v>
      </c>
      <c r="D71" s="32">
        <v>219</v>
      </c>
      <c r="E71" s="20">
        <f t="shared" si="5"/>
        <v>6132</v>
      </c>
      <c r="F71" s="20">
        <f t="shared" si="6"/>
        <v>18396</v>
      </c>
      <c r="G71" s="20">
        <f t="shared" si="7"/>
        <v>36792</v>
      </c>
      <c r="H71" s="20">
        <f t="shared" si="8"/>
        <v>809424</v>
      </c>
      <c r="I71" s="21">
        <v>354</v>
      </c>
      <c r="J71" s="22">
        <f t="shared" si="9"/>
        <v>77526</v>
      </c>
    </row>
    <row r="72" spans="1:10" ht="22.5">
      <c r="A72" s="24">
        <v>45098</v>
      </c>
      <c r="B72" s="17">
        <v>45101</v>
      </c>
      <c r="C72" s="18" t="s">
        <v>41</v>
      </c>
      <c r="D72" s="32">
        <v>165</v>
      </c>
      <c r="E72" s="20">
        <f t="shared" si="5"/>
        <v>4620</v>
      </c>
      <c r="F72" s="20">
        <f t="shared" si="6"/>
        <v>13860</v>
      </c>
      <c r="G72" s="20">
        <f t="shared" si="7"/>
        <v>27720</v>
      </c>
      <c r="H72" s="20">
        <f t="shared" si="8"/>
        <v>609840</v>
      </c>
      <c r="I72" s="21">
        <v>354</v>
      </c>
      <c r="J72" s="22">
        <f t="shared" si="9"/>
        <v>58410</v>
      </c>
    </row>
    <row r="73" spans="1:10" ht="22.5">
      <c r="A73" s="24">
        <v>45098</v>
      </c>
      <c r="B73" s="17">
        <v>45101</v>
      </c>
      <c r="C73" s="18" t="s">
        <v>42</v>
      </c>
      <c r="D73" s="32">
        <v>185</v>
      </c>
      <c r="E73" s="20">
        <f t="shared" si="5"/>
        <v>5180</v>
      </c>
      <c r="F73" s="20">
        <f t="shared" si="6"/>
        <v>15540</v>
      </c>
      <c r="G73" s="20">
        <f t="shared" si="7"/>
        <v>31080</v>
      </c>
      <c r="H73" s="20">
        <f t="shared" si="8"/>
        <v>683760</v>
      </c>
      <c r="I73" s="21">
        <v>354</v>
      </c>
      <c r="J73" s="22">
        <f t="shared" si="9"/>
        <v>65490</v>
      </c>
    </row>
    <row r="74" spans="1:10" ht="31.5" customHeight="1">
      <c r="A74" s="25"/>
      <c r="B74" s="26" t="s">
        <v>45</v>
      </c>
      <c r="C74" s="27"/>
      <c r="D74" s="28">
        <f>SUM(D42:D73)</f>
        <v>5878</v>
      </c>
      <c r="E74" s="28">
        <f>SUM(E42:E73)</f>
        <v>164584</v>
      </c>
      <c r="F74" s="28">
        <f>SUM(F42:F73)</f>
        <v>493752</v>
      </c>
      <c r="G74" s="28">
        <f>SUM(G42:G73)</f>
        <v>987504</v>
      </c>
      <c r="H74" s="28">
        <f>SUM(H42:H73)</f>
        <v>21725088</v>
      </c>
      <c r="I74" s="29"/>
      <c r="J74" s="30">
        <f>SUM(J42:J73)</f>
        <v>1837110</v>
      </c>
    </row>
    <row r="75" spans="1:10" ht="27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4.25" customHeight="1">
      <c r="A76" s="35" t="s">
        <v>46</v>
      </c>
      <c r="B76" s="35"/>
      <c r="C76" s="35"/>
      <c r="D76" s="35"/>
      <c r="E76" s="35"/>
      <c r="F76" s="35"/>
      <c r="G76" s="35"/>
      <c r="H76" s="35"/>
      <c r="I76" s="35"/>
      <c r="J76" s="35"/>
    </row>
    <row r="77" spans="1:10" ht="12.75">
      <c r="A77" s="35"/>
      <c r="B77" s="35"/>
      <c r="C77" s="35"/>
      <c r="D77" s="35"/>
      <c r="E77" s="35"/>
      <c r="F77" s="35"/>
      <c r="G77" s="35"/>
      <c r="H77" s="35"/>
      <c r="I77" s="35"/>
      <c r="J77" s="35"/>
    </row>
    <row r="78" spans="1:10" ht="94.5" customHeight="1">
      <c r="A78" s="8" t="s">
        <v>1</v>
      </c>
      <c r="B78" s="9" t="s">
        <v>2</v>
      </c>
      <c r="C78" s="10" t="s">
        <v>3</v>
      </c>
      <c r="D78" s="11" t="s">
        <v>4</v>
      </c>
      <c r="E78" s="12" t="s">
        <v>5</v>
      </c>
      <c r="F78" s="12" t="s">
        <v>6</v>
      </c>
      <c r="G78" s="12" t="s">
        <v>7</v>
      </c>
      <c r="H78" s="12" t="s">
        <v>8</v>
      </c>
      <c r="I78" s="13" t="s">
        <v>47</v>
      </c>
      <c r="J78" s="14" t="s">
        <v>10</v>
      </c>
    </row>
    <row r="79" spans="1:10" ht="22.5">
      <c r="A79" s="16">
        <v>45072</v>
      </c>
      <c r="B79" s="17">
        <v>45078</v>
      </c>
      <c r="C79" s="18" t="s">
        <v>11</v>
      </c>
      <c r="D79" s="32">
        <v>174</v>
      </c>
      <c r="E79" s="20">
        <f aca="true" t="shared" si="10" ref="E79:E110">D79*28</f>
        <v>4872</v>
      </c>
      <c r="F79" s="20">
        <f aca="true" t="shared" si="11" ref="F79:F110">E79*3</f>
        <v>14616</v>
      </c>
      <c r="G79" s="20">
        <f aca="true" t="shared" si="12" ref="G79:G110">F79*2</f>
        <v>29232</v>
      </c>
      <c r="H79" s="20">
        <f aca="true" t="shared" si="13" ref="H79:H110">G79*22</f>
        <v>643104</v>
      </c>
      <c r="I79" s="33">
        <v>456</v>
      </c>
      <c r="J79" s="22">
        <f aca="true" t="shared" si="14" ref="J79:J110">I79*D79</f>
        <v>79344</v>
      </c>
    </row>
    <row r="80" spans="1:10" ht="22.5">
      <c r="A80" s="16">
        <v>45072</v>
      </c>
      <c r="B80" s="17">
        <v>45078</v>
      </c>
      <c r="C80" s="18" t="s">
        <v>12</v>
      </c>
      <c r="D80" s="32">
        <v>77</v>
      </c>
      <c r="E80" s="20">
        <f t="shared" si="10"/>
        <v>2156</v>
      </c>
      <c r="F80" s="20">
        <f t="shared" si="11"/>
        <v>6468</v>
      </c>
      <c r="G80" s="20">
        <f t="shared" si="12"/>
        <v>12936</v>
      </c>
      <c r="H80" s="20">
        <f t="shared" si="13"/>
        <v>284592</v>
      </c>
      <c r="I80" s="33">
        <v>1260</v>
      </c>
      <c r="J80" s="22">
        <f t="shared" si="14"/>
        <v>97020</v>
      </c>
    </row>
    <row r="81" spans="1:10" ht="22.5">
      <c r="A81" s="16">
        <v>45072</v>
      </c>
      <c r="B81" s="17">
        <v>45078</v>
      </c>
      <c r="C81" s="18" t="s">
        <v>13</v>
      </c>
      <c r="D81" s="32">
        <v>80</v>
      </c>
      <c r="E81" s="20">
        <f t="shared" si="10"/>
        <v>2240</v>
      </c>
      <c r="F81" s="20">
        <f t="shared" si="11"/>
        <v>6720</v>
      </c>
      <c r="G81" s="20">
        <f t="shared" si="12"/>
        <v>13440</v>
      </c>
      <c r="H81" s="20">
        <f t="shared" si="13"/>
        <v>295680</v>
      </c>
      <c r="I81" s="33">
        <v>1260</v>
      </c>
      <c r="J81" s="22">
        <f t="shared" si="14"/>
        <v>100800</v>
      </c>
    </row>
    <row r="82" spans="1:10" ht="22.5">
      <c r="A82" s="16">
        <v>45075</v>
      </c>
      <c r="B82" s="17">
        <v>45079</v>
      </c>
      <c r="C82" s="18" t="s">
        <v>14</v>
      </c>
      <c r="D82" s="32">
        <v>215</v>
      </c>
      <c r="E82" s="20">
        <f t="shared" si="10"/>
        <v>6020</v>
      </c>
      <c r="F82" s="20">
        <f t="shared" si="11"/>
        <v>18060</v>
      </c>
      <c r="G82" s="20">
        <f t="shared" si="12"/>
        <v>36120</v>
      </c>
      <c r="H82" s="20">
        <f t="shared" si="13"/>
        <v>794640</v>
      </c>
      <c r="I82" s="33">
        <v>572</v>
      </c>
      <c r="J82" s="22">
        <f t="shared" si="14"/>
        <v>122980</v>
      </c>
    </row>
    <row r="83" spans="1:10" ht="22.5">
      <c r="A83" s="16">
        <v>45075</v>
      </c>
      <c r="B83" s="17">
        <v>45079</v>
      </c>
      <c r="C83" s="18" t="s">
        <v>15</v>
      </c>
      <c r="D83" s="32">
        <v>291</v>
      </c>
      <c r="E83" s="20">
        <f t="shared" si="10"/>
        <v>8148</v>
      </c>
      <c r="F83" s="20">
        <f t="shared" si="11"/>
        <v>24444</v>
      </c>
      <c r="G83" s="20">
        <f t="shared" si="12"/>
        <v>48888</v>
      </c>
      <c r="H83" s="20">
        <f t="shared" si="13"/>
        <v>1075536</v>
      </c>
      <c r="I83" s="33">
        <v>460</v>
      </c>
      <c r="J83" s="22">
        <f t="shared" si="14"/>
        <v>133860</v>
      </c>
    </row>
    <row r="84" spans="1:10" ht="22.5">
      <c r="A84" s="16">
        <v>45077</v>
      </c>
      <c r="B84" s="17">
        <v>45080</v>
      </c>
      <c r="C84" s="18" t="s">
        <v>16</v>
      </c>
      <c r="D84" s="32">
        <v>242</v>
      </c>
      <c r="E84" s="20">
        <f t="shared" si="10"/>
        <v>6776</v>
      </c>
      <c r="F84" s="20">
        <f t="shared" si="11"/>
        <v>20328</v>
      </c>
      <c r="G84" s="20">
        <f t="shared" si="12"/>
        <v>40656</v>
      </c>
      <c r="H84" s="20">
        <f t="shared" si="13"/>
        <v>894432</v>
      </c>
      <c r="I84" s="33">
        <v>460</v>
      </c>
      <c r="J84" s="22">
        <f t="shared" si="14"/>
        <v>111320</v>
      </c>
    </row>
    <row r="85" spans="1:10" ht="22.5">
      <c r="A85" s="16">
        <v>45077</v>
      </c>
      <c r="B85" s="17">
        <v>45080</v>
      </c>
      <c r="C85" s="18" t="s">
        <v>17</v>
      </c>
      <c r="D85" s="32">
        <v>243</v>
      </c>
      <c r="E85" s="20">
        <f t="shared" si="10"/>
        <v>6804</v>
      </c>
      <c r="F85" s="20">
        <f t="shared" si="11"/>
        <v>20412</v>
      </c>
      <c r="G85" s="20">
        <f t="shared" si="12"/>
        <v>40824</v>
      </c>
      <c r="H85" s="20">
        <f t="shared" si="13"/>
        <v>898128</v>
      </c>
      <c r="I85" s="33">
        <v>448</v>
      </c>
      <c r="J85" s="22">
        <f t="shared" si="14"/>
        <v>108864</v>
      </c>
    </row>
    <row r="86" spans="1:10" ht="22.5">
      <c r="A86" s="16">
        <v>45077</v>
      </c>
      <c r="B86" s="17">
        <v>45080</v>
      </c>
      <c r="C86" s="18" t="s">
        <v>18</v>
      </c>
      <c r="D86" s="32">
        <v>160</v>
      </c>
      <c r="E86" s="20">
        <f t="shared" si="10"/>
        <v>4480</v>
      </c>
      <c r="F86" s="20">
        <f t="shared" si="11"/>
        <v>13440</v>
      </c>
      <c r="G86" s="20">
        <f t="shared" si="12"/>
        <v>26880</v>
      </c>
      <c r="H86" s="20">
        <f t="shared" si="13"/>
        <v>591360</v>
      </c>
      <c r="I86" s="33">
        <v>740</v>
      </c>
      <c r="J86" s="22">
        <f t="shared" si="14"/>
        <v>118400</v>
      </c>
    </row>
    <row r="87" spans="1:10" ht="22.5">
      <c r="A87" s="16">
        <v>45079</v>
      </c>
      <c r="B87" s="17">
        <v>45083</v>
      </c>
      <c r="C87" s="18" t="s">
        <v>19</v>
      </c>
      <c r="D87" s="32">
        <v>213</v>
      </c>
      <c r="E87" s="20">
        <f t="shared" si="10"/>
        <v>5964</v>
      </c>
      <c r="F87" s="20">
        <f t="shared" si="11"/>
        <v>17892</v>
      </c>
      <c r="G87" s="20">
        <f t="shared" si="12"/>
        <v>35784</v>
      </c>
      <c r="H87" s="20">
        <f t="shared" si="13"/>
        <v>787248</v>
      </c>
      <c r="I87" s="33">
        <v>776</v>
      </c>
      <c r="J87" s="22">
        <f t="shared" si="14"/>
        <v>165288</v>
      </c>
    </row>
    <row r="88" spans="1:10" ht="22.5">
      <c r="A88" s="16">
        <v>45079</v>
      </c>
      <c r="B88" s="17">
        <v>45083</v>
      </c>
      <c r="C88" s="18" t="s">
        <v>20</v>
      </c>
      <c r="D88" s="32">
        <v>190</v>
      </c>
      <c r="E88" s="20">
        <f t="shared" si="10"/>
        <v>5320</v>
      </c>
      <c r="F88" s="20">
        <f t="shared" si="11"/>
        <v>15960</v>
      </c>
      <c r="G88" s="20">
        <f t="shared" si="12"/>
        <v>31920</v>
      </c>
      <c r="H88" s="20">
        <f t="shared" si="13"/>
        <v>702240</v>
      </c>
      <c r="I88" s="33">
        <v>920</v>
      </c>
      <c r="J88" s="22">
        <f t="shared" si="14"/>
        <v>174800</v>
      </c>
    </row>
    <row r="89" spans="1:10" ht="22.5">
      <c r="A89" s="16">
        <v>45079</v>
      </c>
      <c r="B89" s="17">
        <v>45083</v>
      </c>
      <c r="C89" s="18" t="s">
        <v>21</v>
      </c>
      <c r="D89" s="32">
        <v>202</v>
      </c>
      <c r="E89" s="20">
        <f t="shared" si="10"/>
        <v>5656</v>
      </c>
      <c r="F89" s="20">
        <f t="shared" si="11"/>
        <v>16968</v>
      </c>
      <c r="G89" s="20">
        <f t="shared" si="12"/>
        <v>33936</v>
      </c>
      <c r="H89" s="20">
        <f t="shared" si="13"/>
        <v>746592</v>
      </c>
      <c r="I89" s="33">
        <v>920</v>
      </c>
      <c r="J89" s="22">
        <f t="shared" si="14"/>
        <v>185840</v>
      </c>
    </row>
    <row r="90" spans="1:10" ht="22.5">
      <c r="A90" s="16">
        <v>44717</v>
      </c>
      <c r="B90" s="17">
        <v>45085</v>
      </c>
      <c r="C90" s="18" t="s">
        <v>22</v>
      </c>
      <c r="D90" s="32">
        <v>199</v>
      </c>
      <c r="E90" s="20">
        <f t="shared" si="10"/>
        <v>5572</v>
      </c>
      <c r="F90" s="20">
        <f t="shared" si="11"/>
        <v>16716</v>
      </c>
      <c r="G90" s="20">
        <f t="shared" si="12"/>
        <v>33432</v>
      </c>
      <c r="H90" s="20">
        <f t="shared" si="13"/>
        <v>735504</v>
      </c>
      <c r="I90" s="33">
        <v>572</v>
      </c>
      <c r="J90" s="22">
        <f t="shared" si="14"/>
        <v>113828</v>
      </c>
    </row>
    <row r="91" spans="1:10" ht="22.5">
      <c r="A91" s="16">
        <v>44717</v>
      </c>
      <c r="B91" s="17">
        <v>45085</v>
      </c>
      <c r="C91" s="18" t="s">
        <v>23</v>
      </c>
      <c r="D91" s="32">
        <v>244</v>
      </c>
      <c r="E91" s="20">
        <f t="shared" si="10"/>
        <v>6832</v>
      </c>
      <c r="F91" s="20">
        <f t="shared" si="11"/>
        <v>20496</v>
      </c>
      <c r="G91" s="20">
        <f t="shared" si="12"/>
        <v>40992</v>
      </c>
      <c r="H91" s="20">
        <f t="shared" si="13"/>
        <v>901824</v>
      </c>
      <c r="I91" s="33">
        <v>572</v>
      </c>
      <c r="J91" s="22">
        <f t="shared" si="14"/>
        <v>139568</v>
      </c>
    </row>
    <row r="92" spans="1:10" ht="39">
      <c r="A92" s="16">
        <v>45083</v>
      </c>
      <c r="B92" s="17">
        <v>45087</v>
      </c>
      <c r="C92" s="18" t="s">
        <v>24</v>
      </c>
      <c r="D92" s="32">
        <v>211</v>
      </c>
      <c r="E92" s="20">
        <f t="shared" si="10"/>
        <v>5908</v>
      </c>
      <c r="F92" s="20">
        <f t="shared" si="11"/>
        <v>17724</v>
      </c>
      <c r="G92" s="20">
        <f t="shared" si="12"/>
        <v>35448</v>
      </c>
      <c r="H92" s="20">
        <f t="shared" si="13"/>
        <v>779856</v>
      </c>
      <c r="I92" s="33">
        <v>572</v>
      </c>
      <c r="J92" s="22">
        <f t="shared" si="14"/>
        <v>120692</v>
      </c>
    </row>
    <row r="93" spans="1:10" ht="22.5">
      <c r="A93" s="16">
        <v>45083</v>
      </c>
      <c r="B93" s="17">
        <v>45087</v>
      </c>
      <c r="C93" s="18" t="s">
        <v>25</v>
      </c>
      <c r="D93" s="32">
        <v>194</v>
      </c>
      <c r="E93" s="20">
        <f t="shared" si="10"/>
        <v>5432</v>
      </c>
      <c r="F93" s="20">
        <f t="shared" si="11"/>
        <v>16296</v>
      </c>
      <c r="G93" s="20">
        <f t="shared" si="12"/>
        <v>32592</v>
      </c>
      <c r="H93" s="20">
        <f t="shared" si="13"/>
        <v>717024</v>
      </c>
      <c r="I93" s="33">
        <v>572</v>
      </c>
      <c r="J93" s="22">
        <f t="shared" si="14"/>
        <v>110968</v>
      </c>
    </row>
    <row r="94" spans="1:10" ht="22.5">
      <c r="A94" s="16">
        <v>45084</v>
      </c>
      <c r="B94" s="17">
        <v>45089</v>
      </c>
      <c r="C94" s="18" t="s">
        <v>26</v>
      </c>
      <c r="D94" s="32">
        <v>240</v>
      </c>
      <c r="E94" s="20">
        <f t="shared" si="10"/>
        <v>6720</v>
      </c>
      <c r="F94" s="20">
        <f t="shared" si="11"/>
        <v>20160</v>
      </c>
      <c r="G94" s="20">
        <f t="shared" si="12"/>
        <v>40320</v>
      </c>
      <c r="H94" s="20">
        <f t="shared" si="13"/>
        <v>887040</v>
      </c>
      <c r="I94" s="33">
        <v>572</v>
      </c>
      <c r="J94" s="22">
        <f t="shared" si="14"/>
        <v>137280</v>
      </c>
    </row>
    <row r="95" spans="1:10" ht="22.5">
      <c r="A95" s="16">
        <v>45084</v>
      </c>
      <c r="B95" s="17">
        <v>45089</v>
      </c>
      <c r="C95" s="18" t="s">
        <v>27</v>
      </c>
      <c r="D95" s="32">
        <v>147</v>
      </c>
      <c r="E95" s="20">
        <f t="shared" si="10"/>
        <v>4116</v>
      </c>
      <c r="F95" s="20">
        <f t="shared" si="11"/>
        <v>12348</v>
      </c>
      <c r="G95" s="20">
        <f t="shared" si="12"/>
        <v>24696</v>
      </c>
      <c r="H95" s="20">
        <f t="shared" si="13"/>
        <v>543312</v>
      </c>
      <c r="I95" s="33">
        <v>572</v>
      </c>
      <c r="J95" s="22">
        <f t="shared" si="14"/>
        <v>84084</v>
      </c>
    </row>
    <row r="96" spans="1:10" ht="22.5">
      <c r="A96" s="16">
        <v>45084</v>
      </c>
      <c r="B96" s="17">
        <v>45089</v>
      </c>
      <c r="C96" s="18" t="s">
        <v>28</v>
      </c>
      <c r="D96" s="32">
        <v>63</v>
      </c>
      <c r="E96" s="20">
        <f t="shared" si="10"/>
        <v>1764</v>
      </c>
      <c r="F96" s="20">
        <f t="shared" si="11"/>
        <v>5292</v>
      </c>
      <c r="G96" s="20">
        <f t="shared" si="12"/>
        <v>10584</v>
      </c>
      <c r="H96" s="20">
        <f t="shared" si="13"/>
        <v>232848</v>
      </c>
      <c r="I96" s="33">
        <v>1260</v>
      </c>
      <c r="J96" s="22">
        <f t="shared" si="14"/>
        <v>79380</v>
      </c>
    </row>
    <row r="97" spans="1:10" s="23" customFormat="1" ht="24.75" customHeight="1">
      <c r="A97" s="16">
        <v>45084</v>
      </c>
      <c r="B97" s="17">
        <v>45089</v>
      </c>
      <c r="C97" s="18" t="s">
        <v>29</v>
      </c>
      <c r="D97" s="32">
        <v>70</v>
      </c>
      <c r="E97" s="20">
        <f t="shared" si="10"/>
        <v>1960</v>
      </c>
      <c r="F97" s="20">
        <f t="shared" si="11"/>
        <v>5880</v>
      </c>
      <c r="G97" s="20">
        <f t="shared" si="12"/>
        <v>11760</v>
      </c>
      <c r="H97" s="20">
        <f t="shared" si="13"/>
        <v>258720</v>
      </c>
      <c r="I97" s="33">
        <v>1260</v>
      </c>
      <c r="J97" s="22">
        <f t="shared" si="14"/>
        <v>88200</v>
      </c>
    </row>
    <row r="98" spans="1:10" ht="22.5">
      <c r="A98" s="16">
        <v>45086</v>
      </c>
      <c r="B98" s="17">
        <v>45091</v>
      </c>
      <c r="C98" s="18" t="s">
        <v>30</v>
      </c>
      <c r="D98" s="32">
        <v>200</v>
      </c>
      <c r="E98" s="20">
        <f t="shared" si="10"/>
        <v>5600</v>
      </c>
      <c r="F98" s="20">
        <f t="shared" si="11"/>
        <v>16800</v>
      </c>
      <c r="G98" s="20">
        <f t="shared" si="12"/>
        <v>33600</v>
      </c>
      <c r="H98" s="20">
        <f t="shared" si="13"/>
        <v>739200</v>
      </c>
      <c r="I98" s="33">
        <v>552</v>
      </c>
      <c r="J98" s="22">
        <f t="shared" si="14"/>
        <v>110400</v>
      </c>
    </row>
    <row r="99" spans="1:10" ht="22.5">
      <c r="A99" s="16">
        <v>45086</v>
      </c>
      <c r="B99" s="17">
        <v>45091</v>
      </c>
      <c r="C99" s="18" t="s">
        <v>31</v>
      </c>
      <c r="D99" s="32">
        <v>313</v>
      </c>
      <c r="E99" s="20">
        <f t="shared" si="10"/>
        <v>8764</v>
      </c>
      <c r="F99" s="20">
        <f t="shared" si="11"/>
        <v>26292</v>
      </c>
      <c r="G99" s="20">
        <f t="shared" si="12"/>
        <v>52584</v>
      </c>
      <c r="H99" s="20">
        <f t="shared" si="13"/>
        <v>1156848</v>
      </c>
      <c r="I99" s="33">
        <v>376</v>
      </c>
      <c r="J99" s="22">
        <f t="shared" si="14"/>
        <v>117688</v>
      </c>
    </row>
    <row r="100" spans="1:10" ht="22.5">
      <c r="A100" s="16">
        <v>45090</v>
      </c>
      <c r="B100" s="17">
        <v>45093</v>
      </c>
      <c r="C100" s="18" t="s">
        <v>32</v>
      </c>
      <c r="D100" s="32">
        <v>141</v>
      </c>
      <c r="E100" s="20">
        <f t="shared" si="10"/>
        <v>3948</v>
      </c>
      <c r="F100" s="20">
        <f t="shared" si="11"/>
        <v>11844</v>
      </c>
      <c r="G100" s="20">
        <f t="shared" si="12"/>
        <v>23688</v>
      </c>
      <c r="H100" s="20">
        <f t="shared" si="13"/>
        <v>521136</v>
      </c>
      <c r="I100" s="33">
        <v>620</v>
      </c>
      <c r="J100" s="22">
        <f t="shared" si="14"/>
        <v>87420</v>
      </c>
    </row>
    <row r="101" spans="1:10" ht="22.5">
      <c r="A101" s="16">
        <v>45090</v>
      </c>
      <c r="B101" s="17">
        <v>45093</v>
      </c>
      <c r="C101" s="18" t="s">
        <v>33</v>
      </c>
      <c r="D101" s="32">
        <v>224</v>
      </c>
      <c r="E101" s="20">
        <f t="shared" si="10"/>
        <v>6272</v>
      </c>
      <c r="F101" s="20">
        <f t="shared" si="11"/>
        <v>18816</v>
      </c>
      <c r="G101" s="20">
        <f t="shared" si="12"/>
        <v>37632</v>
      </c>
      <c r="H101" s="20">
        <f t="shared" si="13"/>
        <v>827904</v>
      </c>
      <c r="I101" s="33">
        <v>644</v>
      </c>
      <c r="J101" s="22">
        <f t="shared" si="14"/>
        <v>144256</v>
      </c>
    </row>
    <row r="102" spans="1:10" ht="22.5">
      <c r="A102" s="16">
        <v>45091</v>
      </c>
      <c r="B102" s="17">
        <v>45095</v>
      </c>
      <c r="C102" s="18" t="s">
        <v>34</v>
      </c>
      <c r="D102" s="32">
        <v>138</v>
      </c>
      <c r="E102" s="20">
        <f t="shared" si="10"/>
        <v>3864</v>
      </c>
      <c r="F102" s="20">
        <f t="shared" si="11"/>
        <v>11592</v>
      </c>
      <c r="G102" s="20">
        <f t="shared" si="12"/>
        <v>23184</v>
      </c>
      <c r="H102" s="20">
        <f t="shared" si="13"/>
        <v>510048</v>
      </c>
      <c r="I102" s="33">
        <v>508</v>
      </c>
      <c r="J102" s="22">
        <f t="shared" si="14"/>
        <v>70104</v>
      </c>
    </row>
    <row r="103" spans="1:10" ht="22.5">
      <c r="A103" s="16">
        <v>45091</v>
      </c>
      <c r="B103" s="17">
        <v>45095</v>
      </c>
      <c r="C103" s="18" t="s">
        <v>35</v>
      </c>
      <c r="D103" s="32">
        <v>174</v>
      </c>
      <c r="E103" s="20">
        <f t="shared" si="10"/>
        <v>4872</v>
      </c>
      <c r="F103" s="20">
        <f t="shared" si="11"/>
        <v>14616</v>
      </c>
      <c r="G103" s="20">
        <f t="shared" si="12"/>
        <v>29232</v>
      </c>
      <c r="H103" s="20">
        <f t="shared" si="13"/>
        <v>643104</v>
      </c>
      <c r="I103" s="33">
        <v>508</v>
      </c>
      <c r="J103" s="22">
        <f t="shared" si="14"/>
        <v>88392</v>
      </c>
    </row>
    <row r="104" spans="1:10" ht="39">
      <c r="A104" s="16">
        <v>45093</v>
      </c>
      <c r="B104" s="17">
        <v>45097</v>
      </c>
      <c r="C104" s="18" t="s">
        <v>36</v>
      </c>
      <c r="D104" s="32">
        <v>122</v>
      </c>
      <c r="E104" s="20">
        <f t="shared" si="10"/>
        <v>3416</v>
      </c>
      <c r="F104" s="20">
        <f t="shared" si="11"/>
        <v>10248</v>
      </c>
      <c r="G104" s="20">
        <f t="shared" si="12"/>
        <v>20496</v>
      </c>
      <c r="H104" s="20">
        <f t="shared" si="13"/>
        <v>450912</v>
      </c>
      <c r="I104" s="33">
        <v>492</v>
      </c>
      <c r="J104" s="22">
        <f t="shared" si="14"/>
        <v>60024</v>
      </c>
    </row>
    <row r="105" spans="1:10" ht="39">
      <c r="A105" s="16">
        <v>45093</v>
      </c>
      <c r="B105" s="17">
        <v>45097</v>
      </c>
      <c r="C105" s="18" t="s">
        <v>37</v>
      </c>
      <c r="D105" s="32">
        <v>291</v>
      </c>
      <c r="E105" s="20">
        <f t="shared" si="10"/>
        <v>8148</v>
      </c>
      <c r="F105" s="20">
        <f t="shared" si="11"/>
        <v>24444</v>
      </c>
      <c r="G105" s="20">
        <f t="shared" si="12"/>
        <v>48888</v>
      </c>
      <c r="H105" s="20">
        <f t="shared" si="13"/>
        <v>1075536</v>
      </c>
      <c r="I105" s="33">
        <v>460</v>
      </c>
      <c r="J105" s="22">
        <f t="shared" si="14"/>
        <v>133860</v>
      </c>
    </row>
    <row r="106" spans="1:10" ht="22.5">
      <c r="A106" s="24">
        <v>45098</v>
      </c>
      <c r="B106" s="17">
        <v>45101</v>
      </c>
      <c r="C106" s="18" t="s">
        <v>38</v>
      </c>
      <c r="D106" s="32">
        <v>50</v>
      </c>
      <c r="E106" s="20">
        <f t="shared" si="10"/>
        <v>1400</v>
      </c>
      <c r="F106" s="20">
        <f t="shared" si="11"/>
        <v>4200</v>
      </c>
      <c r="G106" s="20">
        <f t="shared" si="12"/>
        <v>8400</v>
      </c>
      <c r="H106" s="20">
        <f t="shared" si="13"/>
        <v>184800</v>
      </c>
      <c r="I106" s="33">
        <v>888</v>
      </c>
      <c r="J106" s="22">
        <f t="shared" si="14"/>
        <v>44400</v>
      </c>
    </row>
    <row r="107" spans="1:10" ht="22.5">
      <c r="A107" s="24">
        <v>45098</v>
      </c>
      <c r="B107" s="17">
        <v>45101</v>
      </c>
      <c r="C107" s="18" t="s">
        <v>39</v>
      </c>
      <c r="D107" s="32">
        <v>201</v>
      </c>
      <c r="E107" s="20">
        <f t="shared" si="10"/>
        <v>5628</v>
      </c>
      <c r="F107" s="20">
        <f t="shared" si="11"/>
        <v>16884</v>
      </c>
      <c r="G107" s="20">
        <f t="shared" si="12"/>
        <v>33768</v>
      </c>
      <c r="H107" s="20">
        <f t="shared" si="13"/>
        <v>742896</v>
      </c>
      <c r="I107" s="33">
        <v>708</v>
      </c>
      <c r="J107" s="22">
        <f t="shared" si="14"/>
        <v>142308</v>
      </c>
    </row>
    <row r="108" spans="1:10" ht="22.5">
      <c r="A108" s="24">
        <v>45098</v>
      </c>
      <c r="B108" s="17">
        <v>45101</v>
      </c>
      <c r="C108" s="18" t="s">
        <v>40</v>
      </c>
      <c r="D108" s="32">
        <v>219</v>
      </c>
      <c r="E108" s="20">
        <f t="shared" si="10"/>
        <v>6132</v>
      </c>
      <c r="F108" s="20">
        <f t="shared" si="11"/>
        <v>18396</v>
      </c>
      <c r="G108" s="20">
        <f t="shared" si="12"/>
        <v>36792</v>
      </c>
      <c r="H108" s="20">
        <f t="shared" si="13"/>
        <v>809424</v>
      </c>
      <c r="I108" s="33">
        <v>708</v>
      </c>
      <c r="J108" s="22">
        <f t="shared" si="14"/>
        <v>155052</v>
      </c>
    </row>
    <row r="109" spans="1:10" ht="22.5">
      <c r="A109" s="24">
        <v>45098</v>
      </c>
      <c r="B109" s="17">
        <v>45101</v>
      </c>
      <c r="C109" s="18" t="s">
        <v>41</v>
      </c>
      <c r="D109" s="32">
        <v>165</v>
      </c>
      <c r="E109" s="20">
        <f t="shared" si="10"/>
        <v>4620</v>
      </c>
      <c r="F109" s="20">
        <f t="shared" si="11"/>
        <v>13860</v>
      </c>
      <c r="G109" s="20">
        <f t="shared" si="12"/>
        <v>27720</v>
      </c>
      <c r="H109" s="20">
        <f t="shared" si="13"/>
        <v>609840</v>
      </c>
      <c r="I109" s="33">
        <v>708</v>
      </c>
      <c r="J109" s="22">
        <f t="shared" si="14"/>
        <v>116820</v>
      </c>
    </row>
    <row r="110" spans="1:10" ht="22.5">
      <c r="A110" s="24">
        <v>45098</v>
      </c>
      <c r="B110" s="17">
        <v>45101</v>
      </c>
      <c r="C110" s="18" t="s">
        <v>42</v>
      </c>
      <c r="D110" s="32">
        <v>185</v>
      </c>
      <c r="E110" s="20">
        <f t="shared" si="10"/>
        <v>5180</v>
      </c>
      <c r="F110" s="20">
        <f t="shared" si="11"/>
        <v>15540</v>
      </c>
      <c r="G110" s="20">
        <f t="shared" si="12"/>
        <v>31080</v>
      </c>
      <c r="H110" s="20">
        <f t="shared" si="13"/>
        <v>683760</v>
      </c>
      <c r="I110" s="33">
        <v>708</v>
      </c>
      <c r="J110" s="22">
        <f t="shared" si="14"/>
        <v>130980</v>
      </c>
    </row>
    <row r="111" spans="1:10" ht="19.5">
      <c r="A111" s="25"/>
      <c r="B111" s="26" t="s">
        <v>45</v>
      </c>
      <c r="C111" s="27"/>
      <c r="D111" s="28">
        <f>SUM(D79:D110)</f>
        <v>5878</v>
      </c>
      <c r="E111" s="28">
        <f>SUM(E79:E110)</f>
        <v>164584</v>
      </c>
      <c r="F111" s="28">
        <f>SUM(F79:F110)</f>
        <v>493752</v>
      </c>
      <c r="G111" s="28">
        <f>SUM(G79:G110)</f>
        <v>987504</v>
      </c>
      <c r="H111" s="28">
        <f>SUM(H79:H110)</f>
        <v>21725088</v>
      </c>
      <c r="I111" s="29"/>
      <c r="J111" s="30">
        <f>SUM(J79:J110)</f>
        <v>3674220</v>
      </c>
    </row>
    <row r="112" spans="1:10" ht="30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4.25" customHeight="1">
      <c r="A113" s="35" t="s">
        <v>48</v>
      </c>
      <c r="B113" s="35"/>
      <c r="C113" s="35"/>
      <c r="D113" s="35"/>
      <c r="E113" s="35"/>
      <c r="F113" s="35"/>
      <c r="G113" s="35"/>
      <c r="H113" s="35"/>
      <c r="I113" s="35"/>
      <c r="J113" s="35"/>
    </row>
    <row r="114" spans="1:10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</row>
    <row r="115" spans="1:10" ht="88.5" customHeight="1">
      <c r="A115" s="8" t="s">
        <v>1</v>
      </c>
      <c r="B115" s="9" t="s">
        <v>2</v>
      </c>
      <c r="C115" s="10" t="s">
        <v>3</v>
      </c>
      <c r="D115" s="11" t="s">
        <v>4</v>
      </c>
      <c r="E115" s="12" t="s">
        <v>5</v>
      </c>
      <c r="F115" s="12" t="s">
        <v>6</v>
      </c>
      <c r="G115" s="12" t="s">
        <v>7</v>
      </c>
      <c r="H115" s="12" t="s">
        <v>8</v>
      </c>
      <c r="I115" s="13" t="s">
        <v>49</v>
      </c>
      <c r="J115" s="14" t="s">
        <v>10</v>
      </c>
    </row>
    <row r="116" spans="1:10" ht="22.5">
      <c r="A116" s="16">
        <v>45072</v>
      </c>
      <c r="B116" s="17">
        <v>45078</v>
      </c>
      <c r="C116" s="18" t="s">
        <v>11</v>
      </c>
      <c r="D116" s="32">
        <v>174</v>
      </c>
      <c r="E116" s="20">
        <f aca="true" t="shared" si="15" ref="E116:E147">D116*28</f>
        <v>4872</v>
      </c>
      <c r="F116" s="20">
        <f aca="true" t="shared" si="16" ref="F116:F147">E116*3</f>
        <v>14616</v>
      </c>
      <c r="G116" s="20">
        <f aca="true" t="shared" si="17" ref="G116:G147">F116*2</f>
        <v>29232</v>
      </c>
      <c r="H116" s="20">
        <f aca="true" t="shared" si="18" ref="H116:H147">G116*22</f>
        <v>643104</v>
      </c>
      <c r="I116" s="33">
        <v>114</v>
      </c>
      <c r="J116" s="22">
        <f aca="true" t="shared" si="19" ref="J116:J147">I116*D116</f>
        <v>19836</v>
      </c>
    </row>
    <row r="117" spans="1:10" ht="22.5">
      <c r="A117" s="16">
        <v>45072</v>
      </c>
      <c r="B117" s="17">
        <v>45078</v>
      </c>
      <c r="C117" s="18" t="s">
        <v>12</v>
      </c>
      <c r="D117" s="32">
        <v>77</v>
      </c>
      <c r="E117" s="20">
        <f t="shared" si="15"/>
        <v>2156</v>
      </c>
      <c r="F117" s="20">
        <f t="shared" si="16"/>
        <v>6468</v>
      </c>
      <c r="G117" s="20">
        <f t="shared" si="17"/>
        <v>12936</v>
      </c>
      <c r="H117" s="20">
        <f t="shared" si="18"/>
        <v>284592</v>
      </c>
      <c r="I117" s="33">
        <v>315</v>
      </c>
      <c r="J117" s="22">
        <f t="shared" si="19"/>
        <v>24255</v>
      </c>
    </row>
    <row r="118" spans="1:10" ht="22.5">
      <c r="A118" s="16">
        <v>45072</v>
      </c>
      <c r="B118" s="17">
        <v>45078</v>
      </c>
      <c r="C118" s="18" t="s">
        <v>13</v>
      </c>
      <c r="D118" s="32">
        <v>80</v>
      </c>
      <c r="E118" s="20">
        <f t="shared" si="15"/>
        <v>2240</v>
      </c>
      <c r="F118" s="20">
        <f t="shared" si="16"/>
        <v>6720</v>
      </c>
      <c r="G118" s="20">
        <f t="shared" si="17"/>
        <v>13440</v>
      </c>
      <c r="H118" s="20">
        <f t="shared" si="18"/>
        <v>295680</v>
      </c>
      <c r="I118" s="33">
        <v>315</v>
      </c>
      <c r="J118" s="22">
        <f t="shared" si="19"/>
        <v>25200</v>
      </c>
    </row>
    <row r="119" spans="1:10" ht="22.5">
      <c r="A119" s="16">
        <v>45075</v>
      </c>
      <c r="B119" s="17">
        <v>45079</v>
      </c>
      <c r="C119" s="18" t="s">
        <v>14</v>
      </c>
      <c r="D119" s="32">
        <v>215</v>
      </c>
      <c r="E119" s="20">
        <f t="shared" si="15"/>
        <v>6020</v>
      </c>
      <c r="F119" s="20">
        <f t="shared" si="16"/>
        <v>18060</v>
      </c>
      <c r="G119" s="20">
        <f t="shared" si="17"/>
        <v>36120</v>
      </c>
      <c r="H119" s="20">
        <f t="shared" si="18"/>
        <v>794640</v>
      </c>
      <c r="I119" s="33">
        <v>143</v>
      </c>
      <c r="J119" s="22">
        <f t="shared" si="19"/>
        <v>30745</v>
      </c>
    </row>
    <row r="120" spans="1:10" ht="22.5">
      <c r="A120" s="16">
        <v>45075</v>
      </c>
      <c r="B120" s="17">
        <v>45079</v>
      </c>
      <c r="C120" s="18" t="s">
        <v>15</v>
      </c>
      <c r="D120" s="32">
        <v>291</v>
      </c>
      <c r="E120" s="20">
        <f t="shared" si="15"/>
        <v>8148</v>
      </c>
      <c r="F120" s="20">
        <f t="shared" si="16"/>
        <v>24444</v>
      </c>
      <c r="G120" s="20">
        <f t="shared" si="17"/>
        <v>48888</v>
      </c>
      <c r="H120" s="20">
        <f t="shared" si="18"/>
        <v>1075536</v>
      </c>
      <c r="I120" s="33">
        <v>115</v>
      </c>
      <c r="J120" s="22">
        <f t="shared" si="19"/>
        <v>33465</v>
      </c>
    </row>
    <row r="121" spans="1:10" ht="22.5">
      <c r="A121" s="16">
        <v>45077</v>
      </c>
      <c r="B121" s="17">
        <v>45080</v>
      </c>
      <c r="C121" s="18" t="s">
        <v>16</v>
      </c>
      <c r="D121" s="32">
        <v>242</v>
      </c>
      <c r="E121" s="20">
        <f t="shared" si="15"/>
        <v>6776</v>
      </c>
      <c r="F121" s="20">
        <f t="shared" si="16"/>
        <v>20328</v>
      </c>
      <c r="G121" s="20">
        <f t="shared" si="17"/>
        <v>40656</v>
      </c>
      <c r="H121" s="20">
        <f t="shared" si="18"/>
        <v>894432</v>
      </c>
      <c r="I121" s="33">
        <v>115</v>
      </c>
      <c r="J121" s="22">
        <f t="shared" si="19"/>
        <v>27830</v>
      </c>
    </row>
    <row r="122" spans="1:10" ht="22.5">
      <c r="A122" s="16">
        <v>45077</v>
      </c>
      <c r="B122" s="17">
        <v>45080</v>
      </c>
      <c r="C122" s="18" t="s">
        <v>17</v>
      </c>
      <c r="D122" s="32">
        <v>243</v>
      </c>
      <c r="E122" s="20">
        <f t="shared" si="15"/>
        <v>6804</v>
      </c>
      <c r="F122" s="20">
        <f t="shared" si="16"/>
        <v>20412</v>
      </c>
      <c r="G122" s="20">
        <f t="shared" si="17"/>
        <v>40824</v>
      </c>
      <c r="H122" s="20">
        <f t="shared" si="18"/>
        <v>898128</v>
      </c>
      <c r="I122" s="33">
        <v>112</v>
      </c>
      <c r="J122" s="22">
        <f t="shared" si="19"/>
        <v>27216</v>
      </c>
    </row>
    <row r="123" spans="1:10" ht="22.5">
      <c r="A123" s="16">
        <v>45077</v>
      </c>
      <c r="B123" s="17">
        <v>45080</v>
      </c>
      <c r="C123" s="18" t="s">
        <v>18</v>
      </c>
      <c r="D123" s="32">
        <v>160</v>
      </c>
      <c r="E123" s="20">
        <f t="shared" si="15"/>
        <v>4480</v>
      </c>
      <c r="F123" s="20">
        <f t="shared" si="16"/>
        <v>13440</v>
      </c>
      <c r="G123" s="20">
        <f t="shared" si="17"/>
        <v>26880</v>
      </c>
      <c r="H123" s="20">
        <f t="shared" si="18"/>
        <v>591360</v>
      </c>
      <c r="I123" s="33">
        <v>185</v>
      </c>
      <c r="J123" s="22">
        <f t="shared" si="19"/>
        <v>29600</v>
      </c>
    </row>
    <row r="124" spans="1:10" ht="22.5">
      <c r="A124" s="16">
        <v>45079</v>
      </c>
      <c r="B124" s="17">
        <v>45083</v>
      </c>
      <c r="C124" s="18" t="s">
        <v>19</v>
      </c>
      <c r="D124" s="32">
        <v>213</v>
      </c>
      <c r="E124" s="20">
        <f t="shared" si="15"/>
        <v>5964</v>
      </c>
      <c r="F124" s="20">
        <f t="shared" si="16"/>
        <v>17892</v>
      </c>
      <c r="G124" s="20">
        <f t="shared" si="17"/>
        <v>35784</v>
      </c>
      <c r="H124" s="20">
        <f t="shared" si="18"/>
        <v>787248</v>
      </c>
      <c r="I124" s="33">
        <v>194</v>
      </c>
      <c r="J124" s="22">
        <f t="shared" si="19"/>
        <v>41322</v>
      </c>
    </row>
    <row r="125" spans="1:10" ht="22.5">
      <c r="A125" s="16">
        <v>45079</v>
      </c>
      <c r="B125" s="17">
        <v>45083</v>
      </c>
      <c r="C125" s="18" t="s">
        <v>20</v>
      </c>
      <c r="D125" s="32">
        <v>190</v>
      </c>
      <c r="E125" s="20">
        <f t="shared" si="15"/>
        <v>5320</v>
      </c>
      <c r="F125" s="20">
        <f t="shared" si="16"/>
        <v>15960</v>
      </c>
      <c r="G125" s="20">
        <f t="shared" si="17"/>
        <v>31920</v>
      </c>
      <c r="H125" s="20">
        <f t="shared" si="18"/>
        <v>702240</v>
      </c>
      <c r="I125" s="33">
        <v>230</v>
      </c>
      <c r="J125" s="22">
        <f t="shared" si="19"/>
        <v>43700</v>
      </c>
    </row>
    <row r="126" spans="1:10" ht="22.5">
      <c r="A126" s="16">
        <v>45079</v>
      </c>
      <c r="B126" s="17">
        <v>45083</v>
      </c>
      <c r="C126" s="18" t="s">
        <v>21</v>
      </c>
      <c r="D126" s="32">
        <v>202</v>
      </c>
      <c r="E126" s="20">
        <f t="shared" si="15"/>
        <v>5656</v>
      </c>
      <c r="F126" s="20">
        <f t="shared" si="16"/>
        <v>16968</v>
      </c>
      <c r="G126" s="20">
        <f t="shared" si="17"/>
        <v>33936</v>
      </c>
      <c r="H126" s="20">
        <f t="shared" si="18"/>
        <v>746592</v>
      </c>
      <c r="I126" s="33">
        <v>230</v>
      </c>
      <c r="J126" s="22">
        <f t="shared" si="19"/>
        <v>46460</v>
      </c>
    </row>
    <row r="127" spans="1:10" ht="22.5">
      <c r="A127" s="16">
        <v>44717</v>
      </c>
      <c r="B127" s="17">
        <v>45085</v>
      </c>
      <c r="C127" s="18" t="s">
        <v>22</v>
      </c>
      <c r="D127" s="32">
        <v>199</v>
      </c>
      <c r="E127" s="20">
        <f t="shared" si="15"/>
        <v>5572</v>
      </c>
      <c r="F127" s="20">
        <f t="shared" si="16"/>
        <v>16716</v>
      </c>
      <c r="G127" s="20">
        <f t="shared" si="17"/>
        <v>33432</v>
      </c>
      <c r="H127" s="20">
        <f t="shared" si="18"/>
        <v>735504</v>
      </c>
      <c r="I127" s="33">
        <v>143</v>
      </c>
      <c r="J127" s="22">
        <f t="shared" si="19"/>
        <v>28457</v>
      </c>
    </row>
    <row r="128" spans="1:10" ht="22.5">
      <c r="A128" s="16">
        <v>44717</v>
      </c>
      <c r="B128" s="17">
        <v>45085</v>
      </c>
      <c r="C128" s="18" t="s">
        <v>23</v>
      </c>
      <c r="D128" s="32">
        <v>244</v>
      </c>
      <c r="E128" s="20">
        <f t="shared" si="15"/>
        <v>6832</v>
      </c>
      <c r="F128" s="20">
        <f t="shared" si="16"/>
        <v>20496</v>
      </c>
      <c r="G128" s="20">
        <f t="shared" si="17"/>
        <v>40992</v>
      </c>
      <c r="H128" s="20">
        <f t="shared" si="18"/>
        <v>901824</v>
      </c>
      <c r="I128" s="33">
        <v>143</v>
      </c>
      <c r="J128" s="22">
        <f t="shared" si="19"/>
        <v>34892</v>
      </c>
    </row>
    <row r="129" spans="1:10" ht="39">
      <c r="A129" s="16">
        <v>45083</v>
      </c>
      <c r="B129" s="17">
        <v>45087</v>
      </c>
      <c r="C129" s="18" t="s">
        <v>24</v>
      </c>
      <c r="D129" s="32">
        <v>211</v>
      </c>
      <c r="E129" s="20">
        <f t="shared" si="15"/>
        <v>5908</v>
      </c>
      <c r="F129" s="20">
        <f t="shared" si="16"/>
        <v>17724</v>
      </c>
      <c r="G129" s="20">
        <f t="shared" si="17"/>
        <v>35448</v>
      </c>
      <c r="H129" s="20">
        <f t="shared" si="18"/>
        <v>779856</v>
      </c>
      <c r="I129" s="33">
        <v>143</v>
      </c>
      <c r="J129" s="22">
        <f t="shared" si="19"/>
        <v>30173</v>
      </c>
    </row>
    <row r="130" spans="1:10" ht="22.5">
      <c r="A130" s="16">
        <v>45083</v>
      </c>
      <c r="B130" s="17">
        <v>45087</v>
      </c>
      <c r="C130" s="18" t="s">
        <v>25</v>
      </c>
      <c r="D130" s="32">
        <v>194</v>
      </c>
      <c r="E130" s="20">
        <f t="shared" si="15"/>
        <v>5432</v>
      </c>
      <c r="F130" s="20">
        <f t="shared" si="16"/>
        <v>16296</v>
      </c>
      <c r="G130" s="20">
        <f t="shared" si="17"/>
        <v>32592</v>
      </c>
      <c r="H130" s="20">
        <f t="shared" si="18"/>
        <v>717024</v>
      </c>
      <c r="I130" s="33">
        <v>143</v>
      </c>
      <c r="J130" s="22">
        <f t="shared" si="19"/>
        <v>27742</v>
      </c>
    </row>
    <row r="131" spans="1:10" ht="22.5">
      <c r="A131" s="16">
        <v>45084</v>
      </c>
      <c r="B131" s="17">
        <v>45089</v>
      </c>
      <c r="C131" s="18" t="s">
        <v>26</v>
      </c>
      <c r="D131" s="32">
        <v>240</v>
      </c>
      <c r="E131" s="20">
        <f t="shared" si="15"/>
        <v>6720</v>
      </c>
      <c r="F131" s="20">
        <f t="shared" si="16"/>
        <v>20160</v>
      </c>
      <c r="G131" s="20">
        <f t="shared" si="17"/>
        <v>40320</v>
      </c>
      <c r="H131" s="20">
        <f t="shared" si="18"/>
        <v>887040</v>
      </c>
      <c r="I131" s="33">
        <v>143</v>
      </c>
      <c r="J131" s="22">
        <f t="shared" si="19"/>
        <v>34320</v>
      </c>
    </row>
    <row r="132" spans="1:10" ht="22.5">
      <c r="A132" s="16">
        <v>45084</v>
      </c>
      <c r="B132" s="17">
        <v>45089</v>
      </c>
      <c r="C132" s="18" t="s">
        <v>27</v>
      </c>
      <c r="D132" s="32">
        <v>147</v>
      </c>
      <c r="E132" s="20">
        <f t="shared" si="15"/>
        <v>4116</v>
      </c>
      <c r="F132" s="20">
        <f t="shared" si="16"/>
        <v>12348</v>
      </c>
      <c r="G132" s="20">
        <f t="shared" si="17"/>
        <v>24696</v>
      </c>
      <c r="H132" s="20">
        <f t="shared" si="18"/>
        <v>543312</v>
      </c>
      <c r="I132" s="33">
        <v>143</v>
      </c>
      <c r="J132" s="22">
        <f t="shared" si="19"/>
        <v>21021</v>
      </c>
    </row>
    <row r="133" spans="1:10" ht="22.5">
      <c r="A133" s="16">
        <v>45084</v>
      </c>
      <c r="B133" s="17">
        <v>45089</v>
      </c>
      <c r="C133" s="18" t="s">
        <v>28</v>
      </c>
      <c r="D133" s="32">
        <v>63</v>
      </c>
      <c r="E133" s="20">
        <f t="shared" si="15"/>
        <v>1764</v>
      </c>
      <c r="F133" s="20">
        <f t="shared" si="16"/>
        <v>5292</v>
      </c>
      <c r="G133" s="20">
        <f t="shared" si="17"/>
        <v>10584</v>
      </c>
      <c r="H133" s="20">
        <f t="shared" si="18"/>
        <v>232848</v>
      </c>
      <c r="I133" s="33">
        <v>315</v>
      </c>
      <c r="J133" s="22">
        <f t="shared" si="19"/>
        <v>19845</v>
      </c>
    </row>
    <row r="134" spans="1:10" s="23" customFormat="1" ht="24.75" customHeight="1">
      <c r="A134" s="16">
        <v>45084</v>
      </c>
      <c r="B134" s="17">
        <v>45089</v>
      </c>
      <c r="C134" s="18" t="s">
        <v>29</v>
      </c>
      <c r="D134" s="32">
        <v>70</v>
      </c>
      <c r="E134" s="20">
        <f t="shared" si="15"/>
        <v>1960</v>
      </c>
      <c r="F134" s="20">
        <f t="shared" si="16"/>
        <v>5880</v>
      </c>
      <c r="G134" s="20">
        <f t="shared" si="17"/>
        <v>11760</v>
      </c>
      <c r="H134" s="20">
        <f t="shared" si="18"/>
        <v>258720</v>
      </c>
      <c r="I134" s="33">
        <v>315</v>
      </c>
      <c r="J134" s="22">
        <f t="shared" si="19"/>
        <v>22050</v>
      </c>
    </row>
    <row r="135" spans="1:10" ht="22.5">
      <c r="A135" s="16">
        <v>45086</v>
      </c>
      <c r="B135" s="17">
        <v>45091</v>
      </c>
      <c r="C135" s="18" t="s">
        <v>30</v>
      </c>
      <c r="D135" s="32">
        <v>200</v>
      </c>
      <c r="E135" s="20">
        <f t="shared" si="15"/>
        <v>5600</v>
      </c>
      <c r="F135" s="20">
        <f t="shared" si="16"/>
        <v>16800</v>
      </c>
      <c r="G135" s="20">
        <f t="shared" si="17"/>
        <v>33600</v>
      </c>
      <c r="H135" s="20">
        <f t="shared" si="18"/>
        <v>739200</v>
      </c>
      <c r="I135" s="33">
        <v>138</v>
      </c>
      <c r="J135" s="22">
        <f t="shared" si="19"/>
        <v>27600</v>
      </c>
    </row>
    <row r="136" spans="1:10" ht="22.5">
      <c r="A136" s="16">
        <v>45086</v>
      </c>
      <c r="B136" s="17">
        <v>45091</v>
      </c>
      <c r="C136" s="18" t="s">
        <v>31</v>
      </c>
      <c r="D136" s="32">
        <v>313</v>
      </c>
      <c r="E136" s="20">
        <f t="shared" si="15"/>
        <v>8764</v>
      </c>
      <c r="F136" s="20">
        <f t="shared" si="16"/>
        <v>26292</v>
      </c>
      <c r="G136" s="20">
        <f t="shared" si="17"/>
        <v>52584</v>
      </c>
      <c r="H136" s="20">
        <f t="shared" si="18"/>
        <v>1156848</v>
      </c>
      <c r="I136" s="33">
        <v>94</v>
      </c>
      <c r="J136" s="22">
        <f t="shared" si="19"/>
        <v>29422</v>
      </c>
    </row>
    <row r="137" spans="1:10" ht="22.5">
      <c r="A137" s="16">
        <v>45090</v>
      </c>
      <c r="B137" s="17">
        <v>45093</v>
      </c>
      <c r="C137" s="18" t="s">
        <v>32</v>
      </c>
      <c r="D137" s="32">
        <v>141</v>
      </c>
      <c r="E137" s="20">
        <f t="shared" si="15"/>
        <v>3948</v>
      </c>
      <c r="F137" s="20">
        <f t="shared" si="16"/>
        <v>11844</v>
      </c>
      <c r="G137" s="20">
        <f t="shared" si="17"/>
        <v>23688</v>
      </c>
      <c r="H137" s="20">
        <f t="shared" si="18"/>
        <v>521136</v>
      </c>
      <c r="I137" s="33">
        <v>155</v>
      </c>
      <c r="J137" s="22">
        <f t="shared" si="19"/>
        <v>21855</v>
      </c>
    </row>
    <row r="138" spans="1:10" ht="22.5">
      <c r="A138" s="16">
        <v>45090</v>
      </c>
      <c r="B138" s="17">
        <v>45093</v>
      </c>
      <c r="C138" s="18" t="s">
        <v>33</v>
      </c>
      <c r="D138" s="32">
        <v>224</v>
      </c>
      <c r="E138" s="20">
        <f t="shared" si="15"/>
        <v>6272</v>
      </c>
      <c r="F138" s="20">
        <f t="shared" si="16"/>
        <v>18816</v>
      </c>
      <c r="G138" s="20">
        <f t="shared" si="17"/>
        <v>37632</v>
      </c>
      <c r="H138" s="20">
        <f t="shared" si="18"/>
        <v>827904</v>
      </c>
      <c r="I138" s="33">
        <v>161</v>
      </c>
      <c r="J138" s="22">
        <f t="shared" si="19"/>
        <v>36064</v>
      </c>
    </row>
    <row r="139" spans="1:10" ht="22.5">
      <c r="A139" s="16">
        <v>45091</v>
      </c>
      <c r="B139" s="17">
        <v>45095</v>
      </c>
      <c r="C139" s="18" t="s">
        <v>34</v>
      </c>
      <c r="D139" s="32">
        <v>138</v>
      </c>
      <c r="E139" s="20">
        <f t="shared" si="15"/>
        <v>3864</v>
      </c>
      <c r="F139" s="20">
        <f t="shared" si="16"/>
        <v>11592</v>
      </c>
      <c r="G139" s="20">
        <f t="shared" si="17"/>
        <v>23184</v>
      </c>
      <c r="H139" s="20">
        <f t="shared" si="18"/>
        <v>510048</v>
      </c>
      <c r="I139" s="33">
        <v>127</v>
      </c>
      <c r="J139" s="22">
        <f t="shared" si="19"/>
        <v>17526</v>
      </c>
    </row>
    <row r="140" spans="1:10" ht="22.5">
      <c r="A140" s="16">
        <v>45091</v>
      </c>
      <c r="B140" s="17">
        <v>45095</v>
      </c>
      <c r="C140" s="18" t="s">
        <v>35</v>
      </c>
      <c r="D140" s="32">
        <v>174</v>
      </c>
      <c r="E140" s="20">
        <f t="shared" si="15"/>
        <v>4872</v>
      </c>
      <c r="F140" s="20">
        <f t="shared" si="16"/>
        <v>14616</v>
      </c>
      <c r="G140" s="20">
        <f t="shared" si="17"/>
        <v>29232</v>
      </c>
      <c r="H140" s="20">
        <f t="shared" si="18"/>
        <v>643104</v>
      </c>
      <c r="I140" s="33">
        <v>127</v>
      </c>
      <c r="J140" s="22">
        <f t="shared" si="19"/>
        <v>22098</v>
      </c>
    </row>
    <row r="141" spans="1:10" ht="39">
      <c r="A141" s="16">
        <v>45093</v>
      </c>
      <c r="B141" s="17">
        <v>45097</v>
      </c>
      <c r="C141" s="18" t="s">
        <v>36</v>
      </c>
      <c r="D141" s="32">
        <v>122</v>
      </c>
      <c r="E141" s="20">
        <f t="shared" si="15"/>
        <v>3416</v>
      </c>
      <c r="F141" s="20">
        <f t="shared" si="16"/>
        <v>10248</v>
      </c>
      <c r="G141" s="20">
        <f t="shared" si="17"/>
        <v>20496</v>
      </c>
      <c r="H141" s="20">
        <f t="shared" si="18"/>
        <v>450912</v>
      </c>
      <c r="I141" s="33">
        <v>123</v>
      </c>
      <c r="J141" s="22">
        <f t="shared" si="19"/>
        <v>15006</v>
      </c>
    </row>
    <row r="142" spans="1:10" ht="39">
      <c r="A142" s="16">
        <v>45093</v>
      </c>
      <c r="B142" s="17">
        <v>45097</v>
      </c>
      <c r="C142" s="18" t="s">
        <v>37</v>
      </c>
      <c r="D142" s="32">
        <v>291</v>
      </c>
      <c r="E142" s="20">
        <f t="shared" si="15"/>
        <v>8148</v>
      </c>
      <c r="F142" s="20">
        <f t="shared" si="16"/>
        <v>24444</v>
      </c>
      <c r="G142" s="20">
        <f t="shared" si="17"/>
        <v>48888</v>
      </c>
      <c r="H142" s="20">
        <f t="shared" si="18"/>
        <v>1075536</v>
      </c>
      <c r="I142" s="33">
        <v>115</v>
      </c>
      <c r="J142" s="22">
        <f t="shared" si="19"/>
        <v>33465</v>
      </c>
    </row>
    <row r="143" spans="1:10" ht="22.5">
      <c r="A143" s="24">
        <v>45098</v>
      </c>
      <c r="B143" s="17">
        <v>45101</v>
      </c>
      <c r="C143" s="18" t="s">
        <v>38</v>
      </c>
      <c r="D143" s="32">
        <v>50</v>
      </c>
      <c r="E143" s="20">
        <f t="shared" si="15"/>
        <v>1400</v>
      </c>
      <c r="F143" s="20">
        <f t="shared" si="16"/>
        <v>4200</v>
      </c>
      <c r="G143" s="20">
        <f t="shared" si="17"/>
        <v>8400</v>
      </c>
      <c r="H143" s="20">
        <f t="shared" si="18"/>
        <v>184800</v>
      </c>
      <c r="I143" s="33">
        <v>222</v>
      </c>
      <c r="J143" s="22">
        <f t="shared" si="19"/>
        <v>11100</v>
      </c>
    </row>
    <row r="144" spans="1:10" ht="22.5">
      <c r="A144" s="24">
        <v>45098</v>
      </c>
      <c r="B144" s="17">
        <v>45101</v>
      </c>
      <c r="C144" s="18" t="s">
        <v>39</v>
      </c>
      <c r="D144" s="32">
        <v>201</v>
      </c>
      <c r="E144" s="20">
        <f t="shared" si="15"/>
        <v>5628</v>
      </c>
      <c r="F144" s="20">
        <f t="shared" si="16"/>
        <v>16884</v>
      </c>
      <c r="G144" s="20">
        <f t="shared" si="17"/>
        <v>33768</v>
      </c>
      <c r="H144" s="20">
        <f t="shared" si="18"/>
        <v>742896</v>
      </c>
      <c r="I144" s="33">
        <v>177</v>
      </c>
      <c r="J144" s="22">
        <f t="shared" si="19"/>
        <v>35577</v>
      </c>
    </row>
    <row r="145" spans="1:10" ht="22.5">
      <c r="A145" s="24">
        <v>45098</v>
      </c>
      <c r="B145" s="17">
        <v>45101</v>
      </c>
      <c r="C145" s="18" t="s">
        <v>40</v>
      </c>
      <c r="D145" s="32">
        <v>219</v>
      </c>
      <c r="E145" s="20">
        <f t="shared" si="15"/>
        <v>6132</v>
      </c>
      <c r="F145" s="20">
        <f t="shared" si="16"/>
        <v>18396</v>
      </c>
      <c r="G145" s="20">
        <f t="shared" si="17"/>
        <v>36792</v>
      </c>
      <c r="H145" s="20">
        <f t="shared" si="18"/>
        <v>809424</v>
      </c>
      <c r="I145" s="33">
        <v>177</v>
      </c>
      <c r="J145" s="22">
        <f t="shared" si="19"/>
        <v>38763</v>
      </c>
    </row>
    <row r="146" spans="1:10" ht="22.5">
      <c r="A146" s="24">
        <v>45098</v>
      </c>
      <c r="B146" s="17">
        <v>45101</v>
      </c>
      <c r="C146" s="18" t="s">
        <v>41</v>
      </c>
      <c r="D146" s="32">
        <v>165</v>
      </c>
      <c r="E146" s="20">
        <f t="shared" si="15"/>
        <v>4620</v>
      </c>
      <c r="F146" s="20">
        <f t="shared" si="16"/>
        <v>13860</v>
      </c>
      <c r="G146" s="20">
        <f t="shared" si="17"/>
        <v>27720</v>
      </c>
      <c r="H146" s="20">
        <f t="shared" si="18"/>
        <v>609840</v>
      </c>
      <c r="I146" s="33">
        <v>177</v>
      </c>
      <c r="J146" s="22">
        <f t="shared" si="19"/>
        <v>29205</v>
      </c>
    </row>
    <row r="147" spans="1:10" ht="22.5">
      <c r="A147" s="24">
        <v>45098</v>
      </c>
      <c r="B147" s="17">
        <v>45101</v>
      </c>
      <c r="C147" s="18" t="s">
        <v>42</v>
      </c>
      <c r="D147" s="32">
        <v>185</v>
      </c>
      <c r="E147" s="20">
        <f t="shared" si="15"/>
        <v>5180</v>
      </c>
      <c r="F147" s="20">
        <f t="shared" si="16"/>
        <v>15540</v>
      </c>
      <c r="G147" s="20">
        <f t="shared" si="17"/>
        <v>31080</v>
      </c>
      <c r="H147" s="20">
        <f t="shared" si="18"/>
        <v>683760</v>
      </c>
      <c r="I147" s="33">
        <v>177</v>
      </c>
      <c r="J147" s="22">
        <f t="shared" si="19"/>
        <v>32745</v>
      </c>
    </row>
    <row r="148" spans="1:10" ht="19.5">
      <c r="A148" s="25"/>
      <c r="B148" s="26"/>
      <c r="C148" s="27"/>
      <c r="D148" s="28">
        <f>SUM(D116:D147)</f>
        <v>5878</v>
      </c>
      <c r="E148" s="28">
        <f>SUM(E116:E147)</f>
        <v>164584</v>
      </c>
      <c r="F148" s="28">
        <f>SUM(F116:F147)</f>
        <v>493752</v>
      </c>
      <c r="G148" s="28">
        <f>SUM(G116:G147)</f>
        <v>987504</v>
      </c>
      <c r="H148" s="28">
        <f>SUM(H116:H147)</f>
        <v>21725088</v>
      </c>
      <c r="I148" s="29"/>
      <c r="J148" s="30">
        <f>SUM(J116:J147)</f>
        <v>918555</v>
      </c>
    </row>
    <row r="149" spans="1:10" ht="28.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ht="14.25" customHeight="1">
      <c r="A150" s="35" t="s">
        <v>50</v>
      </c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ht="87.75" customHeight="1">
      <c r="A152" s="8" t="s">
        <v>1</v>
      </c>
      <c r="B152" s="9" t="s">
        <v>2</v>
      </c>
      <c r="C152" s="10" t="s">
        <v>3</v>
      </c>
      <c r="D152" s="11" t="s">
        <v>4</v>
      </c>
      <c r="E152" s="12" t="s">
        <v>5</v>
      </c>
      <c r="F152" s="12" t="s">
        <v>6</v>
      </c>
      <c r="G152" s="12" t="s">
        <v>7</v>
      </c>
      <c r="H152" s="12" t="s">
        <v>8</v>
      </c>
      <c r="I152" s="13" t="s">
        <v>49</v>
      </c>
      <c r="J152" s="14" t="s">
        <v>10</v>
      </c>
    </row>
    <row r="153" spans="1:10" ht="22.5">
      <c r="A153" s="16">
        <v>45072</v>
      </c>
      <c r="B153" s="17">
        <v>45078</v>
      </c>
      <c r="C153" s="18" t="s">
        <v>11</v>
      </c>
      <c r="D153" s="32">
        <v>174</v>
      </c>
      <c r="E153" s="20">
        <f aca="true" t="shared" si="20" ref="E153:E182">D153*28</f>
        <v>4872</v>
      </c>
      <c r="F153" s="20">
        <f aca="true" t="shared" si="21" ref="F153:F182">E153*3</f>
        <v>14616</v>
      </c>
      <c r="G153" s="20">
        <f aca="true" t="shared" si="22" ref="G153:G182">F153*2</f>
        <v>29232</v>
      </c>
      <c r="H153" s="20">
        <f aca="true" t="shared" si="23" ref="H153:H182">G153*22</f>
        <v>643104</v>
      </c>
      <c r="I153" s="33">
        <v>57</v>
      </c>
      <c r="J153" s="22">
        <f>I153*D153</f>
        <v>9918</v>
      </c>
    </row>
    <row r="154" spans="1:10" ht="22.5">
      <c r="A154" s="16">
        <v>45075</v>
      </c>
      <c r="B154" s="17">
        <v>45079</v>
      </c>
      <c r="C154" s="18" t="s">
        <v>14</v>
      </c>
      <c r="D154" s="32">
        <v>215</v>
      </c>
      <c r="E154" s="20">
        <f t="shared" si="20"/>
        <v>6020</v>
      </c>
      <c r="F154" s="20">
        <f t="shared" si="21"/>
        <v>18060</v>
      </c>
      <c r="G154" s="20">
        <f t="shared" si="22"/>
        <v>36120</v>
      </c>
      <c r="H154" s="20">
        <f t="shared" si="23"/>
        <v>794640</v>
      </c>
      <c r="I154" s="33">
        <v>72</v>
      </c>
      <c r="J154" s="22">
        <f aca="true" t="shared" si="24" ref="J154:J182">D154*I154</f>
        <v>15480</v>
      </c>
    </row>
    <row r="155" spans="1:10" ht="22.5">
      <c r="A155" s="16">
        <v>45075</v>
      </c>
      <c r="B155" s="17">
        <v>45079</v>
      </c>
      <c r="C155" s="18" t="s">
        <v>15</v>
      </c>
      <c r="D155" s="32">
        <v>291</v>
      </c>
      <c r="E155" s="20">
        <f t="shared" si="20"/>
        <v>8148</v>
      </c>
      <c r="F155" s="20">
        <f t="shared" si="21"/>
        <v>24444</v>
      </c>
      <c r="G155" s="20">
        <f t="shared" si="22"/>
        <v>48888</v>
      </c>
      <c r="H155" s="20">
        <f t="shared" si="23"/>
        <v>1075536</v>
      </c>
      <c r="I155" s="33">
        <v>58</v>
      </c>
      <c r="J155" s="22">
        <f t="shared" si="24"/>
        <v>16878</v>
      </c>
    </row>
    <row r="156" spans="1:10" ht="22.5">
      <c r="A156" s="16">
        <v>45077</v>
      </c>
      <c r="B156" s="17">
        <v>45080</v>
      </c>
      <c r="C156" s="18" t="s">
        <v>16</v>
      </c>
      <c r="D156" s="32">
        <v>242</v>
      </c>
      <c r="E156" s="20">
        <f t="shared" si="20"/>
        <v>6776</v>
      </c>
      <c r="F156" s="20">
        <f t="shared" si="21"/>
        <v>20328</v>
      </c>
      <c r="G156" s="20">
        <f t="shared" si="22"/>
        <v>40656</v>
      </c>
      <c r="H156" s="20">
        <f t="shared" si="23"/>
        <v>894432</v>
      </c>
      <c r="I156" s="33">
        <v>58</v>
      </c>
      <c r="J156" s="22">
        <f t="shared" si="24"/>
        <v>14036</v>
      </c>
    </row>
    <row r="157" spans="1:10" ht="22.5">
      <c r="A157" s="16">
        <v>45077</v>
      </c>
      <c r="B157" s="17">
        <v>45080</v>
      </c>
      <c r="C157" s="18" t="s">
        <v>17</v>
      </c>
      <c r="D157" s="32">
        <v>243</v>
      </c>
      <c r="E157" s="20">
        <f t="shared" si="20"/>
        <v>6804</v>
      </c>
      <c r="F157" s="20">
        <f t="shared" si="21"/>
        <v>20412</v>
      </c>
      <c r="G157" s="20">
        <f t="shared" si="22"/>
        <v>40824</v>
      </c>
      <c r="H157" s="20">
        <f t="shared" si="23"/>
        <v>898128</v>
      </c>
      <c r="I157" s="33">
        <v>56</v>
      </c>
      <c r="J157" s="22">
        <f t="shared" si="24"/>
        <v>13608</v>
      </c>
    </row>
    <row r="158" spans="1:10" ht="22.5">
      <c r="A158" s="16">
        <v>45077</v>
      </c>
      <c r="B158" s="17">
        <v>45080</v>
      </c>
      <c r="C158" s="18" t="s">
        <v>18</v>
      </c>
      <c r="D158" s="32">
        <v>160</v>
      </c>
      <c r="E158" s="20">
        <f t="shared" si="20"/>
        <v>4480</v>
      </c>
      <c r="F158" s="20">
        <f t="shared" si="21"/>
        <v>13440</v>
      </c>
      <c r="G158" s="20">
        <f t="shared" si="22"/>
        <v>26880</v>
      </c>
      <c r="H158" s="20">
        <f t="shared" si="23"/>
        <v>591360</v>
      </c>
      <c r="I158" s="33">
        <v>93</v>
      </c>
      <c r="J158" s="22">
        <f t="shared" si="24"/>
        <v>14880</v>
      </c>
    </row>
    <row r="159" spans="1:10" ht="22.5">
      <c r="A159" s="16">
        <v>45079</v>
      </c>
      <c r="B159" s="17">
        <v>45083</v>
      </c>
      <c r="C159" s="18" t="s">
        <v>19</v>
      </c>
      <c r="D159" s="32">
        <v>213</v>
      </c>
      <c r="E159" s="20">
        <f t="shared" si="20"/>
        <v>5964</v>
      </c>
      <c r="F159" s="20">
        <f t="shared" si="21"/>
        <v>17892</v>
      </c>
      <c r="G159" s="20">
        <f t="shared" si="22"/>
        <v>35784</v>
      </c>
      <c r="H159" s="20">
        <f t="shared" si="23"/>
        <v>787248</v>
      </c>
      <c r="I159" s="33">
        <v>97</v>
      </c>
      <c r="J159" s="22">
        <f t="shared" si="24"/>
        <v>20661</v>
      </c>
    </row>
    <row r="160" spans="1:10" ht="22.5">
      <c r="A160" s="16">
        <v>45079</v>
      </c>
      <c r="B160" s="17">
        <v>45083</v>
      </c>
      <c r="C160" s="18" t="s">
        <v>20</v>
      </c>
      <c r="D160" s="32">
        <v>190</v>
      </c>
      <c r="E160" s="20">
        <f t="shared" si="20"/>
        <v>5320</v>
      </c>
      <c r="F160" s="20">
        <f t="shared" si="21"/>
        <v>15960</v>
      </c>
      <c r="G160" s="20">
        <f t="shared" si="22"/>
        <v>31920</v>
      </c>
      <c r="H160" s="20">
        <f t="shared" si="23"/>
        <v>702240</v>
      </c>
      <c r="I160" s="33">
        <v>115</v>
      </c>
      <c r="J160" s="22">
        <f t="shared" si="24"/>
        <v>21850</v>
      </c>
    </row>
    <row r="161" spans="1:10" ht="22.5">
      <c r="A161" s="16">
        <v>45079</v>
      </c>
      <c r="B161" s="17">
        <v>45083</v>
      </c>
      <c r="C161" s="18" t="s">
        <v>21</v>
      </c>
      <c r="D161" s="32">
        <v>202</v>
      </c>
      <c r="E161" s="20">
        <f t="shared" si="20"/>
        <v>5656</v>
      </c>
      <c r="F161" s="20">
        <f t="shared" si="21"/>
        <v>16968</v>
      </c>
      <c r="G161" s="20">
        <f t="shared" si="22"/>
        <v>33936</v>
      </c>
      <c r="H161" s="20">
        <f t="shared" si="23"/>
        <v>746592</v>
      </c>
      <c r="I161" s="33">
        <v>115</v>
      </c>
      <c r="J161" s="22">
        <f t="shared" si="24"/>
        <v>23230</v>
      </c>
    </row>
    <row r="162" spans="1:10" ht="22.5">
      <c r="A162" s="16">
        <v>44717</v>
      </c>
      <c r="B162" s="17">
        <v>45085</v>
      </c>
      <c r="C162" s="18" t="s">
        <v>22</v>
      </c>
      <c r="D162" s="32">
        <v>199</v>
      </c>
      <c r="E162" s="20">
        <f t="shared" si="20"/>
        <v>5572</v>
      </c>
      <c r="F162" s="20">
        <f t="shared" si="21"/>
        <v>16716</v>
      </c>
      <c r="G162" s="20">
        <f t="shared" si="22"/>
        <v>33432</v>
      </c>
      <c r="H162" s="20">
        <f t="shared" si="23"/>
        <v>735504</v>
      </c>
      <c r="I162" s="33">
        <v>72</v>
      </c>
      <c r="J162" s="22">
        <f t="shared" si="24"/>
        <v>14328</v>
      </c>
    </row>
    <row r="163" spans="1:10" ht="22.5">
      <c r="A163" s="16">
        <v>44717</v>
      </c>
      <c r="B163" s="17">
        <v>45085</v>
      </c>
      <c r="C163" s="18" t="s">
        <v>23</v>
      </c>
      <c r="D163" s="32">
        <v>244</v>
      </c>
      <c r="E163" s="20">
        <f t="shared" si="20"/>
        <v>6832</v>
      </c>
      <c r="F163" s="20">
        <f t="shared" si="21"/>
        <v>20496</v>
      </c>
      <c r="G163" s="20">
        <f t="shared" si="22"/>
        <v>40992</v>
      </c>
      <c r="H163" s="20">
        <f t="shared" si="23"/>
        <v>901824</v>
      </c>
      <c r="I163" s="33">
        <v>72</v>
      </c>
      <c r="J163" s="22">
        <f t="shared" si="24"/>
        <v>17568</v>
      </c>
    </row>
    <row r="164" spans="1:10" ht="39">
      <c r="A164" s="16">
        <v>45083</v>
      </c>
      <c r="B164" s="17">
        <v>45087</v>
      </c>
      <c r="C164" s="18" t="s">
        <v>24</v>
      </c>
      <c r="D164" s="32">
        <v>211</v>
      </c>
      <c r="E164" s="20">
        <f t="shared" si="20"/>
        <v>5908</v>
      </c>
      <c r="F164" s="20">
        <f t="shared" si="21"/>
        <v>17724</v>
      </c>
      <c r="G164" s="20">
        <f t="shared" si="22"/>
        <v>35448</v>
      </c>
      <c r="H164" s="20">
        <f t="shared" si="23"/>
        <v>779856</v>
      </c>
      <c r="I164" s="33">
        <v>72</v>
      </c>
      <c r="J164" s="22">
        <f t="shared" si="24"/>
        <v>15192</v>
      </c>
    </row>
    <row r="165" spans="1:10" ht="39" customHeight="1">
      <c r="A165" s="16">
        <v>45083</v>
      </c>
      <c r="B165" s="17">
        <v>45087</v>
      </c>
      <c r="C165" s="18" t="s">
        <v>25</v>
      </c>
      <c r="D165" s="32">
        <v>194</v>
      </c>
      <c r="E165" s="20">
        <f t="shared" si="20"/>
        <v>5432</v>
      </c>
      <c r="F165" s="20">
        <f t="shared" si="21"/>
        <v>16296</v>
      </c>
      <c r="G165" s="20">
        <f t="shared" si="22"/>
        <v>32592</v>
      </c>
      <c r="H165" s="20">
        <f t="shared" si="23"/>
        <v>717024</v>
      </c>
      <c r="I165" s="33">
        <v>72</v>
      </c>
      <c r="J165" s="22">
        <f t="shared" si="24"/>
        <v>13968</v>
      </c>
    </row>
    <row r="166" spans="1:10" ht="22.5">
      <c r="A166" s="16">
        <v>45084</v>
      </c>
      <c r="B166" s="17">
        <v>45089</v>
      </c>
      <c r="C166" s="18" t="s">
        <v>26</v>
      </c>
      <c r="D166" s="32">
        <v>240</v>
      </c>
      <c r="E166" s="20">
        <f t="shared" si="20"/>
        <v>6720</v>
      </c>
      <c r="F166" s="20">
        <f t="shared" si="21"/>
        <v>20160</v>
      </c>
      <c r="G166" s="20">
        <f t="shared" si="22"/>
        <v>40320</v>
      </c>
      <c r="H166" s="20">
        <f t="shared" si="23"/>
        <v>887040</v>
      </c>
      <c r="I166" s="33">
        <v>72</v>
      </c>
      <c r="J166" s="22">
        <f t="shared" si="24"/>
        <v>17280</v>
      </c>
    </row>
    <row r="167" spans="1:10" ht="22.5">
      <c r="A167" s="16">
        <v>45084</v>
      </c>
      <c r="B167" s="17">
        <v>45089</v>
      </c>
      <c r="C167" s="18" t="s">
        <v>27</v>
      </c>
      <c r="D167" s="32">
        <v>147</v>
      </c>
      <c r="E167" s="20">
        <f t="shared" si="20"/>
        <v>4116</v>
      </c>
      <c r="F167" s="20">
        <f t="shared" si="21"/>
        <v>12348</v>
      </c>
      <c r="G167" s="20">
        <f t="shared" si="22"/>
        <v>24696</v>
      </c>
      <c r="H167" s="20">
        <f t="shared" si="23"/>
        <v>543312</v>
      </c>
      <c r="I167" s="33">
        <v>72</v>
      </c>
      <c r="J167" s="22">
        <f t="shared" si="24"/>
        <v>10584</v>
      </c>
    </row>
    <row r="168" spans="1:10" ht="22.5">
      <c r="A168" s="16">
        <v>45084</v>
      </c>
      <c r="B168" s="17">
        <v>45089</v>
      </c>
      <c r="C168" s="18" t="s">
        <v>28</v>
      </c>
      <c r="D168" s="32">
        <v>63</v>
      </c>
      <c r="E168" s="20">
        <f t="shared" si="20"/>
        <v>1764</v>
      </c>
      <c r="F168" s="20">
        <f t="shared" si="21"/>
        <v>5292</v>
      </c>
      <c r="G168" s="20">
        <f t="shared" si="22"/>
        <v>10584</v>
      </c>
      <c r="H168" s="20">
        <f t="shared" si="23"/>
        <v>232848</v>
      </c>
      <c r="I168" s="33">
        <v>158</v>
      </c>
      <c r="J168" s="22">
        <f t="shared" si="24"/>
        <v>9954</v>
      </c>
    </row>
    <row r="169" spans="1:10" s="23" customFormat="1" ht="24.75" customHeight="1">
      <c r="A169" s="16">
        <v>45084</v>
      </c>
      <c r="B169" s="17">
        <v>45089</v>
      </c>
      <c r="C169" s="18" t="s">
        <v>29</v>
      </c>
      <c r="D169" s="32">
        <v>70</v>
      </c>
      <c r="E169" s="20">
        <f t="shared" si="20"/>
        <v>1960</v>
      </c>
      <c r="F169" s="20">
        <f t="shared" si="21"/>
        <v>5880</v>
      </c>
      <c r="G169" s="20">
        <f t="shared" si="22"/>
        <v>11760</v>
      </c>
      <c r="H169" s="20">
        <f t="shared" si="23"/>
        <v>258720</v>
      </c>
      <c r="I169" s="33">
        <v>158</v>
      </c>
      <c r="J169" s="22">
        <f t="shared" si="24"/>
        <v>11060</v>
      </c>
    </row>
    <row r="170" spans="1:10" ht="22.5">
      <c r="A170" s="16">
        <v>45086</v>
      </c>
      <c r="B170" s="17">
        <v>45091</v>
      </c>
      <c r="C170" s="18" t="s">
        <v>30</v>
      </c>
      <c r="D170" s="32">
        <v>200</v>
      </c>
      <c r="E170" s="20">
        <f t="shared" si="20"/>
        <v>5600</v>
      </c>
      <c r="F170" s="20">
        <f t="shared" si="21"/>
        <v>16800</v>
      </c>
      <c r="G170" s="20">
        <f t="shared" si="22"/>
        <v>33600</v>
      </c>
      <c r="H170" s="20">
        <f t="shared" si="23"/>
        <v>739200</v>
      </c>
      <c r="I170" s="33">
        <v>69</v>
      </c>
      <c r="J170" s="22">
        <f t="shared" si="24"/>
        <v>13800</v>
      </c>
    </row>
    <row r="171" spans="1:10" ht="22.5">
      <c r="A171" s="16">
        <v>45086</v>
      </c>
      <c r="B171" s="17">
        <v>45091</v>
      </c>
      <c r="C171" s="18" t="s">
        <v>31</v>
      </c>
      <c r="D171" s="32">
        <v>313</v>
      </c>
      <c r="E171" s="20">
        <f t="shared" si="20"/>
        <v>8764</v>
      </c>
      <c r="F171" s="20">
        <f t="shared" si="21"/>
        <v>26292</v>
      </c>
      <c r="G171" s="20">
        <f t="shared" si="22"/>
        <v>52584</v>
      </c>
      <c r="H171" s="20">
        <f t="shared" si="23"/>
        <v>1156848</v>
      </c>
      <c r="I171" s="33">
        <v>47</v>
      </c>
      <c r="J171" s="22">
        <f t="shared" si="24"/>
        <v>14711</v>
      </c>
    </row>
    <row r="172" spans="1:10" ht="22.5">
      <c r="A172" s="16">
        <v>45090</v>
      </c>
      <c r="B172" s="17">
        <v>45093</v>
      </c>
      <c r="C172" s="18" t="s">
        <v>32</v>
      </c>
      <c r="D172" s="32">
        <v>141</v>
      </c>
      <c r="E172" s="20">
        <f t="shared" si="20"/>
        <v>3948</v>
      </c>
      <c r="F172" s="20">
        <f t="shared" si="21"/>
        <v>11844</v>
      </c>
      <c r="G172" s="20">
        <f t="shared" si="22"/>
        <v>23688</v>
      </c>
      <c r="H172" s="20">
        <f t="shared" si="23"/>
        <v>521136</v>
      </c>
      <c r="I172" s="33">
        <v>78</v>
      </c>
      <c r="J172" s="22">
        <f t="shared" si="24"/>
        <v>10998</v>
      </c>
    </row>
    <row r="173" spans="1:10" ht="22.5">
      <c r="A173" s="16">
        <v>45090</v>
      </c>
      <c r="B173" s="17">
        <v>45093</v>
      </c>
      <c r="C173" s="18" t="s">
        <v>33</v>
      </c>
      <c r="D173" s="32">
        <v>224</v>
      </c>
      <c r="E173" s="20">
        <f t="shared" si="20"/>
        <v>6272</v>
      </c>
      <c r="F173" s="20">
        <f t="shared" si="21"/>
        <v>18816</v>
      </c>
      <c r="G173" s="20">
        <f t="shared" si="22"/>
        <v>37632</v>
      </c>
      <c r="H173" s="20">
        <f t="shared" si="23"/>
        <v>827904</v>
      </c>
      <c r="I173" s="33">
        <v>81</v>
      </c>
      <c r="J173" s="22">
        <f t="shared" si="24"/>
        <v>18144</v>
      </c>
    </row>
    <row r="174" spans="1:10" ht="22.5">
      <c r="A174" s="16">
        <v>45091</v>
      </c>
      <c r="B174" s="17">
        <v>45095</v>
      </c>
      <c r="C174" s="18" t="s">
        <v>34</v>
      </c>
      <c r="D174" s="32">
        <v>138</v>
      </c>
      <c r="E174" s="20">
        <f t="shared" si="20"/>
        <v>3864</v>
      </c>
      <c r="F174" s="20">
        <f t="shared" si="21"/>
        <v>11592</v>
      </c>
      <c r="G174" s="20">
        <f t="shared" si="22"/>
        <v>23184</v>
      </c>
      <c r="H174" s="20">
        <f t="shared" si="23"/>
        <v>510048</v>
      </c>
      <c r="I174" s="33">
        <v>64</v>
      </c>
      <c r="J174" s="22">
        <f t="shared" si="24"/>
        <v>8832</v>
      </c>
    </row>
    <row r="175" spans="1:10" ht="22.5">
      <c r="A175" s="16">
        <v>45091</v>
      </c>
      <c r="B175" s="17">
        <v>45095</v>
      </c>
      <c r="C175" s="18" t="s">
        <v>35</v>
      </c>
      <c r="D175" s="32">
        <v>174</v>
      </c>
      <c r="E175" s="20">
        <f t="shared" si="20"/>
        <v>4872</v>
      </c>
      <c r="F175" s="20">
        <f t="shared" si="21"/>
        <v>14616</v>
      </c>
      <c r="G175" s="20">
        <f t="shared" si="22"/>
        <v>29232</v>
      </c>
      <c r="H175" s="20">
        <f t="shared" si="23"/>
        <v>643104</v>
      </c>
      <c r="I175" s="33">
        <v>64</v>
      </c>
      <c r="J175" s="22">
        <f t="shared" si="24"/>
        <v>11136</v>
      </c>
    </row>
    <row r="176" spans="1:10" ht="39">
      <c r="A176" s="16">
        <v>45093</v>
      </c>
      <c r="B176" s="17">
        <v>45097</v>
      </c>
      <c r="C176" s="18" t="s">
        <v>36</v>
      </c>
      <c r="D176" s="32">
        <v>122</v>
      </c>
      <c r="E176" s="20">
        <f t="shared" si="20"/>
        <v>3416</v>
      </c>
      <c r="F176" s="20">
        <f t="shared" si="21"/>
        <v>10248</v>
      </c>
      <c r="G176" s="20">
        <f t="shared" si="22"/>
        <v>20496</v>
      </c>
      <c r="H176" s="20">
        <f t="shared" si="23"/>
        <v>450912</v>
      </c>
      <c r="I176" s="33">
        <v>62</v>
      </c>
      <c r="J176" s="22">
        <f t="shared" si="24"/>
        <v>7564</v>
      </c>
    </row>
    <row r="177" spans="1:10" ht="39">
      <c r="A177" s="16">
        <v>45093</v>
      </c>
      <c r="B177" s="17">
        <v>45097</v>
      </c>
      <c r="C177" s="18" t="s">
        <v>37</v>
      </c>
      <c r="D177" s="32">
        <v>291</v>
      </c>
      <c r="E177" s="20">
        <f t="shared" si="20"/>
        <v>8148</v>
      </c>
      <c r="F177" s="20">
        <f t="shared" si="21"/>
        <v>24444</v>
      </c>
      <c r="G177" s="20">
        <f t="shared" si="22"/>
        <v>48888</v>
      </c>
      <c r="H177" s="20">
        <f t="shared" si="23"/>
        <v>1075536</v>
      </c>
      <c r="I177" s="33">
        <v>58</v>
      </c>
      <c r="J177" s="22">
        <f t="shared" si="24"/>
        <v>16878</v>
      </c>
    </row>
    <row r="178" spans="1:10" ht="22.5">
      <c r="A178" s="24">
        <v>45098</v>
      </c>
      <c r="B178" s="17">
        <v>45101</v>
      </c>
      <c r="C178" s="18" t="s">
        <v>38</v>
      </c>
      <c r="D178" s="32">
        <v>50</v>
      </c>
      <c r="E178" s="20">
        <f t="shared" si="20"/>
        <v>1400</v>
      </c>
      <c r="F178" s="20">
        <f t="shared" si="21"/>
        <v>4200</v>
      </c>
      <c r="G178" s="20">
        <f t="shared" si="22"/>
        <v>8400</v>
      </c>
      <c r="H178" s="20">
        <f t="shared" si="23"/>
        <v>184800</v>
      </c>
      <c r="I178" s="33">
        <v>111</v>
      </c>
      <c r="J178" s="22">
        <f t="shared" si="24"/>
        <v>5550</v>
      </c>
    </row>
    <row r="179" spans="1:10" ht="22.5">
      <c r="A179" s="24">
        <v>45098</v>
      </c>
      <c r="B179" s="17">
        <v>45101</v>
      </c>
      <c r="C179" s="18" t="s">
        <v>39</v>
      </c>
      <c r="D179" s="32">
        <v>201</v>
      </c>
      <c r="E179" s="20">
        <f t="shared" si="20"/>
        <v>5628</v>
      </c>
      <c r="F179" s="20">
        <f t="shared" si="21"/>
        <v>16884</v>
      </c>
      <c r="G179" s="20">
        <f t="shared" si="22"/>
        <v>33768</v>
      </c>
      <c r="H179" s="20">
        <f t="shared" si="23"/>
        <v>742896</v>
      </c>
      <c r="I179" s="33">
        <v>89</v>
      </c>
      <c r="J179" s="22">
        <f t="shared" si="24"/>
        <v>17889</v>
      </c>
    </row>
    <row r="180" spans="1:10" ht="22.5">
      <c r="A180" s="24">
        <v>45098</v>
      </c>
      <c r="B180" s="17">
        <v>45101</v>
      </c>
      <c r="C180" s="18" t="s">
        <v>40</v>
      </c>
      <c r="D180" s="32">
        <v>219</v>
      </c>
      <c r="E180" s="20">
        <f t="shared" si="20"/>
        <v>6132</v>
      </c>
      <c r="F180" s="20">
        <f t="shared" si="21"/>
        <v>18396</v>
      </c>
      <c r="G180" s="20">
        <f t="shared" si="22"/>
        <v>36792</v>
      </c>
      <c r="H180" s="20">
        <f t="shared" si="23"/>
        <v>809424</v>
      </c>
      <c r="I180" s="33">
        <v>89</v>
      </c>
      <c r="J180" s="22">
        <f t="shared" si="24"/>
        <v>19491</v>
      </c>
    </row>
    <row r="181" spans="1:10" ht="22.5">
      <c r="A181" s="24">
        <v>45098</v>
      </c>
      <c r="B181" s="17">
        <v>45101</v>
      </c>
      <c r="C181" s="18" t="s">
        <v>41</v>
      </c>
      <c r="D181" s="32">
        <v>165</v>
      </c>
      <c r="E181" s="20">
        <f t="shared" si="20"/>
        <v>4620</v>
      </c>
      <c r="F181" s="20">
        <f t="shared" si="21"/>
        <v>13860</v>
      </c>
      <c r="G181" s="20">
        <f t="shared" si="22"/>
        <v>27720</v>
      </c>
      <c r="H181" s="20">
        <f t="shared" si="23"/>
        <v>609840</v>
      </c>
      <c r="I181" s="33">
        <v>89</v>
      </c>
      <c r="J181" s="22">
        <f t="shared" si="24"/>
        <v>14685</v>
      </c>
    </row>
    <row r="182" spans="1:10" ht="22.5">
      <c r="A182" s="24">
        <v>45098</v>
      </c>
      <c r="B182" s="17">
        <v>45101</v>
      </c>
      <c r="C182" s="18" t="s">
        <v>42</v>
      </c>
      <c r="D182" s="32">
        <v>185</v>
      </c>
      <c r="E182" s="20">
        <f t="shared" si="20"/>
        <v>5180</v>
      </c>
      <c r="F182" s="20">
        <f t="shared" si="21"/>
        <v>15540</v>
      </c>
      <c r="G182" s="20">
        <f t="shared" si="22"/>
        <v>31080</v>
      </c>
      <c r="H182" s="20">
        <f t="shared" si="23"/>
        <v>683760</v>
      </c>
      <c r="I182" s="33">
        <v>89</v>
      </c>
      <c r="J182" s="22">
        <f t="shared" si="24"/>
        <v>16465</v>
      </c>
    </row>
    <row r="183" spans="1:10" ht="19.5">
      <c r="A183" s="25"/>
      <c r="B183" s="26"/>
      <c r="C183" s="27"/>
      <c r="D183" s="28">
        <f>D182+D181+D180+D179+D178+D177+D176+D175+D174+D173+D172+D171+D170+D169+D168+D167+D166+D165+D164+D163+D162+D161+D160+D159+D158+D157+D156+D155+D154+D153</f>
        <v>5721</v>
      </c>
      <c r="E183" s="28">
        <f>SUM(E153:E182)</f>
        <v>160188</v>
      </c>
      <c r="F183" s="28">
        <f>SUM(F153:F182)</f>
        <v>480564</v>
      </c>
      <c r="G183" s="28">
        <f>SUM(G153:G182)</f>
        <v>961128</v>
      </c>
      <c r="H183" s="28">
        <f>SUM(H153:H182)</f>
        <v>21144816</v>
      </c>
      <c r="I183" s="29"/>
      <c r="J183" s="30">
        <f>SUM(J153:J182)</f>
        <v>436618</v>
      </c>
    </row>
    <row r="187" spans="1:6" ht="12.75">
      <c r="A187" s="44"/>
      <c r="B187" s="44"/>
      <c r="C187" s="44"/>
      <c r="D187" s="44"/>
      <c r="E187" s="44"/>
      <c r="F187" s="44"/>
    </row>
    <row r="188" spans="1:6" ht="45">
      <c r="A188" s="43" t="s">
        <v>60</v>
      </c>
      <c r="B188" s="42"/>
      <c r="C188" s="42"/>
      <c r="D188" s="42"/>
      <c r="E188" s="42"/>
      <c r="F188" s="42"/>
    </row>
    <row r="189" spans="1:6" ht="23.25">
      <c r="A189" s="42"/>
      <c r="B189" s="42"/>
      <c r="C189" s="42"/>
      <c r="D189" s="42"/>
      <c r="E189" s="42"/>
      <c r="F189" s="42"/>
    </row>
    <row r="190" spans="1:6" ht="15.75">
      <c r="A190" s="38" t="s">
        <v>3</v>
      </c>
      <c r="B190" s="38" t="s">
        <v>4</v>
      </c>
      <c r="C190" s="41" t="s">
        <v>59</v>
      </c>
      <c r="D190" s="41" t="s">
        <v>44</v>
      </c>
      <c r="E190" s="41" t="s">
        <v>47</v>
      </c>
      <c r="F190" s="41" t="s">
        <v>58</v>
      </c>
    </row>
    <row r="191" spans="1:6" ht="15.75">
      <c r="A191"/>
      <c r="B191" s="38" t="s">
        <v>57</v>
      </c>
      <c r="C191" s="40">
        <v>150</v>
      </c>
      <c r="D191" s="40">
        <v>220</v>
      </c>
      <c r="E191" s="40">
        <v>400</v>
      </c>
      <c r="F191" s="40">
        <v>780</v>
      </c>
    </row>
    <row r="192" spans="1:6" ht="15.75">
      <c r="A192" s="39" t="s">
        <v>56</v>
      </c>
      <c r="B192" s="38">
        <v>199</v>
      </c>
      <c r="C192" s="37">
        <v>29850</v>
      </c>
      <c r="D192" s="37">
        <v>43780</v>
      </c>
      <c r="E192" s="37">
        <v>79600</v>
      </c>
      <c r="F192" s="37">
        <v>155220</v>
      </c>
    </row>
    <row r="193" spans="1:6" ht="15.75">
      <c r="A193" s="39" t="s">
        <v>55</v>
      </c>
      <c r="B193" s="38">
        <v>235</v>
      </c>
      <c r="C193" s="37">
        <v>35250</v>
      </c>
      <c r="D193" s="37">
        <v>51700</v>
      </c>
      <c r="E193" s="36">
        <v>94000</v>
      </c>
      <c r="F193" s="36">
        <v>183300</v>
      </c>
    </row>
    <row r="194" spans="1:6" ht="15.75">
      <c r="A194" s="39" t="s">
        <v>54</v>
      </c>
      <c r="B194" s="38">
        <v>294</v>
      </c>
      <c r="C194" s="37">
        <v>44100</v>
      </c>
      <c r="D194" s="37">
        <v>64680</v>
      </c>
      <c r="E194" s="36">
        <v>117600</v>
      </c>
      <c r="F194" s="36">
        <v>229320</v>
      </c>
    </row>
    <row r="195" spans="1:6" ht="15.75">
      <c r="A195" s="39" t="s">
        <v>53</v>
      </c>
      <c r="B195" s="38">
        <v>98</v>
      </c>
      <c r="C195" s="37">
        <v>14700</v>
      </c>
      <c r="D195" s="37">
        <v>21560</v>
      </c>
      <c r="E195" s="36">
        <v>39200</v>
      </c>
      <c r="F195" s="36">
        <v>76440</v>
      </c>
    </row>
    <row r="196" spans="1:6" ht="15.75">
      <c r="A196" s="39" t="s">
        <v>52</v>
      </c>
      <c r="B196" s="38">
        <v>130</v>
      </c>
      <c r="C196" s="37">
        <v>19500</v>
      </c>
      <c r="D196" s="37">
        <v>28600</v>
      </c>
      <c r="E196" s="36">
        <v>52000</v>
      </c>
      <c r="F196" s="36">
        <v>101400</v>
      </c>
    </row>
    <row r="197" spans="1:6" ht="15.75">
      <c r="A197" s="39" t="s">
        <v>39</v>
      </c>
      <c r="B197" s="38">
        <v>267</v>
      </c>
      <c r="C197" s="37">
        <v>40050</v>
      </c>
      <c r="D197" s="37">
        <v>58740</v>
      </c>
      <c r="E197" s="36">
        <v>106800</v>
      </c>
      <c r="F197" s="36">
        <v>208260</v>
      </c>
    </row>
    <row r="198" spans="1:6" ht="15.75">
      <c r="A198" s="39" t="s">
        <v>40</v>
      </c>
      <c r="B198" s="38">
        <v>184</v>
      </c>
      <c r="C198" s="37">
        <v>27600</v>
      </c>
      <c r="D198" s="37">
        <v>40480</v>
      </c>
      <c r="E198" s="36">
        <v>73600</v>
      </c>
      <c r="F198" s="36">
        <v>143520</v>
      </c>
    </row>
    <row r="199" spans="1:6" ht="15.75">
      <c r="A199" s="39" t="s">
        <v>33</v>
      </c>
      <c r="B199" s="38">
        <v>181</v>
      </c>
      <c r="C199" s="37">
        <v>27150</v>
      </c>
      <c r="D199" s="37">
        <v>39820</v>
      </c>
      <c r="E199" s="36">
        <v>72400</v>
      </c>
      <c r="F199" s="36">
        <v>141180</v>
      </c>
    </row>
    <row r="200" spans="1:6" ht="15.75">
      <c r="A200" s="39" t="s">
        <v>51</v>
      </c>
      <c r="B200" s="38">
        <v>1588</v>
      </c>
      <c r="C200" s="37">
        <v>238200</v>
      </c>
      <c r="D200" s="37">
        <v>349360</v>
      </c>
      <c r="E200" s="36">
        <v>635200</v>
      </c>
      <c r="F200" s="36">
        <v>1238640</v>
      </c>
    </row>
  </sheetData>
  <sheetProtection selectLockedCells="1" selectUnlockedCells="1"/>
  <mergeCells count="10">
    <mergeCell ref="A112:J112"/>
    <mergeCell ref="A113:J114"/>
    <mergeCell ref="A149:J149"/>
    <mergeCell ref="A150:J151"/>
    <mergeCell ref="A1:J1"/>
    <mergeCell ref="A2:J3"/>
    <mergeCell ref="A38:J38"/>
    <mergeCell ref="A39:J40"/>
    <mergeCell ref="A75:J75"/>
    <mergeCell ref="A76:J77"/>
  </mergeCells>
  <printOptions/>
  <pageMargins left="0.7875" right="0.7875" top="0.9263888888888889" bottom="0.9263888888888889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2023-05-19T10:19:42Z</dcterms:modified>
  <cp:category/>
  <cp:version/>
  <cp:contentType/>
  <cp:contentStatus/>
</cp:coreProperties>
</file>